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ggoodland essentials\Documents\WebStuff\Migration_2025\Downloads_For_Review\"/>
    </mc:Choice>
  </mc:AlternateContent>
  <xr:revisionPtr revIDLastSave="0" documentId="8_{4B8819E1-C762-4B2E-AF0A-5C8306010E38}" xr6:coauthVersionLast="47" xr6:coauthVersionMax="47" xr10:uidLastSave="{00000000-0000-0000-0000-000000000000}"/>
  <bookViews>
    <workbookView xWindow="-49005" yWindow="1170" windowWidth="25290" windowHeight="15285" firstSheet="5" activeTab="12" xr2:uid="{2E57C8BF-3F5C-4D1D-A08A-B055675528F5}"/>
  </bookViews>
  <sheets>
    <sheet name="FY03 to FY12 all BLI's" sheetId="1" r:id="rId1"/>
    <sheet name="FY12 Initial Allocation    " sheetId="30" r:id="rId2"/>
    <sheet name="FY11 Allocation   " sheetId="29" r:id="rId3"/>
    <sheet name="FY10 Allocation  " sheetId="28" r:id="rId4"/>
    <sheet name="FY09 Allocation " sheetId="27" r:id="rId5"/>
    <sheet name="FY08 Allocation" sheetId="16" r:id="rId6"/>
    <sheet name="FY07 Allocation" sheetId="17" r:id="rId7"/>
    <sheet name="FY06 Allocation" sheetId="18" r:id="rId8"/>
    <sheet name="FY05 Allocation" sheetId="19" r:id="rId9"/>
    <sheet name="FY04 Allocation" sheetId="20" r:id="rId10"/>
    <sheet name="FY03 Allocation" sheetId="26" r:id="rId11"/>
    <sheet name="FY03 to 13 Average Allocation" sheetId="22" r:id="rId12"/>
    <sheet name="FY03 to FY13 Pie Chart BLI" sheetId="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B4" i="2"/>
  <c r="B3" i="2"/>
  <c r="B15" i="2" s="1"/>
  <c r="B36" i="2"/>
  <c r="B37" i="2" s="1"/>
  <c r="B27" i="2"/>
  <c r="B18" i="2"/>
  <c r="B23" i="2" s="1"/>
  <c r="M39" i="2"/>
  <c r="M36" i="2"/>
  <c r="M35" i="2"/>
  <c r="M34" i="2"/>
  <c r="M33" i="2"/>
  <c r="M32" i="2"/>
  <c r="M31" i="2"/>
  <c r="M30" i="2"/>
  <c r="M29" i="2"/>
  <c r="M26" i="2"/>
  <c r="M25" i="2"/>
  <c r="M22" i="2"/>
  <c r="M21" i="2"/>
  <c r="M20" i="2"/>
  <c r="M18" i="2"/>
  <c r="M17" i="2"/>
  <c r="M14" i="2"/>
  <c r="M13" i="2"/>
  <c r="M12" i="2"/>
  <c r="M11" i="2"/>
  <c r="M10" i="2"/>
  <c r="M9" i="2"/>
  <c r="M8" i="2"/>
  <c r="M7" i="2"/>
  <c r="M6" i="2"/>
  <c r="M5" i="2"/>
  <c r="M4" i="2"/>
  <c r="M3" i="2"/>
  <c r="C37" i="2"/>
  <c r="C27" i="2"/>
  <c r="M27" i="2"/>
  <c r="C23" i="2"/>
  <c r="C15" i="2"/>
  <c r="D37" i="2"/>
  <c r="D27" i="2"/>
  <c r="D23" i="2"/>
  <c r="D40" i="2"/>
  <c r="D15" i="2"/>
  <c r="E37" i="2"/>
  <c r="E40" i="2"/>
  <c r="E27" i="2"/>
  <c r="E23" i="2"/>
  <c r="E15" i="2"/>
  <c r="M15" i="2" s="1"/>
  <c r="B59" i="1"/>
  <c r="B62" i="1"/>
  <c r="B26" i="1"/>
  <c r="B22" i="1"/>
  <c r="B15" i="1"/>
  <c r="F37" i="2"/>
  <c r="F27" i="2"/>
  <c r="F23" i="2"/>
  <c r="F40" i="2"/>
  <c r="F15" i="2"/>
  <c r="G15" i="2"/>
  <c r="H15" i="2"/>
  <c r="I15" i="2"/>
  <c r="J15" i="2"/>
  <c r="J40" i="2"/>
  <c r="K15" i="2"/>
  <c r="L15" i="2"/>
  <c r="G23" i="2"/>
  <c r="M23" i="2" s="1"/>
  <c r="H23" i="2"/>
  <c r="I23" i="2"/>
  <c r="J23" i="2"/>
  <c r="K23" i="2"/>
  <c r="L23" i="2"/>
  <c r="G27" i="2"/>
  <c r="H27" i="2"/>
  <c r="I27" i="2"/>
  <c r="J27" i="2"/>
  <c r="K27" i="2"/>
  <c r="L27" i="2"/>
  <c r="G37" i="2"/>
  <c r="G40" i="2"/>
  <c r="H37" i="2"/>
  <c r="H40" i="2"/>
  <c r="I37" i="2"/>
  <c r="M37" i="2" s="1"/>
  <c r="I40" i="2"/>
  <c r="J37" i="2"/>
  <c r="K37" i="2"/>
  <c r="K40" i="2"/>
  <c r="L37" i="2"/>
  <c r="L40" i="2"/>
  <c r="C59" i="1"/>
  <c r="C26" i="1"/>
  <c r="C62" i="1"/>
  <c r="I62" i="1" s="1"/>
  <c r="C22" i="1"/>
  <c r="I22" i="1" s="1"/>
  <c r="C15" i="1"/>
  <c r="D59" i="1"/>
  <c r="I59" i="1" s="1"/>
  <c r="D62" i="1"/>
  <c r="D26" i="1"/>
  <c r="I26" i="1" s="1"/>
  <c r="D22" i="1"/>
  <c r="D15" i="1"/>
  <c r="I15" i="1"/>
  <c r="E59" i="1"/>
  <c r="E26" i="1"/>
  <c r="E62" i="1"/>
  <c r="E22" i="1"/>
  <c r="E15" i="1"/>
  <c r="F59" i="1"/>
  <c r="F26" i="1"/>
  <c r="F22" i="1"/>
  <c r="F62" i="1"/>
  <c r="F15" i="1"/>
  <c r="G59" i="1"/>
  <c r="G26" i="1"/>
  <c r="G62" i="1"/>
  <c r="G22" i="1"/>
  <c r="G15" i="1"/>
  <c r="H59" i="1"/>
  <c r="H62" i="1"/>
  <c r="H26" i="1"/>
  <c r="H22" i="1"/>
  <c r="H15" i="1"/>
  <c r="I61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5" i="1"/>
  <c r="I24" i="1"/>
  <c r="I21" i="1"/>
  <c r="I20" i="1"/>
  <c r="I19" i="1"/>
  <c r="I18" i="1"/>
  <c r="I17" i="1"/>
  <c r="I4" i="1"/>
  <c r="I5" i="1"/>
  <c r="I6" i="1"/>
  <c r="I7" i="1"/>
  <c r="I8" i="1"/>
  <c r="I9" i="1"/>
  <c r="I10" i="1"/>
  <c r="I11" i="1"/>
  <c r="I12" i="1"/>
  <c r="I13" i="1"/>
  <c r="I14" i="1"/>
  <c r="I3" i="1"/>
  <c r="C40" i="2"/>
  <c r="M40" i="2" s="1"/>
  <c r="B40" i="2" l="1"/>
</calcChain>
</file>

<file path=xl/sharedStrings.xml><?xml version="1.0" encoding="utf-8"?>
<sst xmlns="http://schemas.openxmlformats.org/spreadsheetml/2006/main" count="112" uniqueCount="71">
  <si>
    <t>EBLI</t>
  </si>
  <si>
    <t>NFIM</t>
  </si>
  <si>
    <t>NFLM</t>
  </si>
  <si>
    <t>NFMG</t>
  </si>
  <si>
    <t>NFN3</t>
  </si>
  <si>
    <t>NFPN</t>
  </si>
  <si>
    <t>NFRG</t>
  </si>
  <si>
    <t>NFRW</t>
  </si>
  <si>
    <t>NFTM</t>
  </si>
  <si>
    <t>NFVW</t>
  </si>
  <si>
    <t>NFWF</t>
  </si>
  <si>
    <t>Total NF</t>
  </si>
  <si>
    <t>CMFC</t>
  </si>
  <si>
    <t>CMII</t>
  </si>
  <si>
    <t>CMRD</t>
  </si>
  <si>
    <t xml:space="preserve">CMTL </t>
  </si>
  <si>
    <t>CP09</t>
  </si>
  <si>
    <t>Total CM</t>
  </si>
  <si>
    <t>WFHF</t>
  </si>
  <si>
    <t>WFPR</t>
  </si>
  <si>
    <t>Total WF</t>
  </si>
  <si>
    <t>BDBD</t>
  </si>
  <si>
    <t>CWF2</t>
  </si>
  <si>
    <t>CWFS</t>
  </si>
  <si>
    <t>CWK2</t>
  </si>
  <si>
    <t>CWKV</t>
  </si>
  <si>
    <t>FDCL</t>
  </si>
  <si>
    <t>FDDS</t>
  </si>
  <si>
    <t>GBGB</t>
  </si>
  <si>
    <t>HTAE</t>
  </si>
  <si>
    <t>HTFB</t>
  </si>
  <si>
    <t>HTER</t>
  </si>
  <si>
    <t>HTBW</t>
  </si>
  <si>
    <t>LALW</t>
  </si>
  <si>
    <t>MVIS</t>
  </si>
  <si>
    <t>NFEX</t>
  </si>
  <si>
    <t>QMQM</t>
  </si>
  <si>
    <t>RBRB</t>
  </si>
  <si>
    <t>RIRI</t>
  </si>
  <si>
    <t>RTRT</t>
  </si>
  <si>
    <t>SALN</t>
  </si>
  <si>
    <t>SPEA</t>
  </si>
  <si>
    <t>SPFH</t>
  </si>
  <si>
    <t>SPS4</t>
  </si>
  <si>
    <t>SPS6</t>
  </si>
  <si>
    <t>SSSS</t>
  </si>
  <si>
    <t>TPCD</t>
  </si>
  <si>
    <t>TRTR</t>
  </si>
  <si>
    <t>URCP</t>
  </si>
  <si>
    <t>Total Other</t>
  </si>
  <si>
    <t>CACA</t>
  </si>
  <si>
    <t>Grand Total</t>
  </si>
  <si>
    <t>FY07 YTD Allocation</t>
  </si>
  <si>
    <t>NFEE</t>
  </si>
  <si>
    <t>FY06 YTD Allocation</t>
  </si>
  <si>
    <t>FY05 YTD Allocation</t>
  </si>
  <si>
    <t>FY04 YTD Allocation</t>
  </si>
  <si>
    <t>FY03 YTD Allocation</t>
  </si>
  <si>
    <t>FY08 Initial Allocation</t>
  </si>
  <si>
    <t>EXSC</t>
  </si>
  <si>
    <t>URMN</t>
  </si>
  <si>
    <t>NFCC</t>
  </si>
  <si>
    <t>HWHW</t>
  </si>
  <si>
    <t>Average</t>
  </si>
  <si>
    <t>FY08 YTD Allocation</t>
  </si>
  <si>
    <t>FY09 YTD Allocation</t>
  </si>
  <si>
    <t>FY10 YTD Allocation</t>
  </si>
  <si>
    <t>FY11 YTD Allocation</t>
  </si>
  <si>
    <t>FY12  Allocation</t>
  </si>
  <si>
    <t>FY213 Allocation</t>
  </si>
  <si>
    <t>CMLG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</si>
</sst>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.0_);_(* \(#,##0.0\);_(* &quot;-&quot;?_);_(@_)"/>
    <numFmt numFmtId="168" formatCode="_(&quot;$&quot;* #,##0.0_);_(&quot;$&quot;* \(#,##0.0\);_(&quot;$&quot;* &quot;-&quot;?_);_(@_)"/>
  </numFmts>
  <fonts count="5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i/>
      <sz val="10"/>
      <name val="Arial"/>
      <family val="2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165" fontId="1" fillId="0" borderId="0" xfId="0" applyNumberFormat="1" applyFont="1"/>
    <xf numFmtId="14" fontId="1" fillId="0" borderId="0" xfId="0" applyNumberFormat="1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/>
    <xf numFmtId="165" fontId="1" fillId="0" borderId="0" xfId="0" applyNumberFormat="1" applyFont="1" applyFill="1" applyBorder="1" applyAlignment="1">
      <alignment horizontal="center" wrapText="1"/>
    </xf>
    <xf numFmtId="165" fontId="1" fillId="0" borderId="0" xfId="0" applyNumberFormat="1" applyFont="1" applyFill="1" applyBorder="1"/>
    <xf numFmtId="165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3" fillId="0" borderId="0" xfId="0" applyFont="1" applyFill="1" applyBorder="1"/>
    <xf numFmtId="0" fontId="1" fillId="0" borderId="0" xfId="0" applyFont="1" applyAlignment="1">
      <alignment horizontal="left" wrapText="1"/>
    </xf>
    <xf numFmtId="165" fontId="1" fillId="0" borderId="0" xfId="0" applyNumberFormat="1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165" fontId="0" fillId="0" borderId="0" xfId="0" applyNumberFormat="1" applyBorder="1"/>
    <xf numFmtId="165" fontId="1" fillId="0" borderId="0" xfId="0" applyNumberFormat="1" applyFont="1" applyAlignment="1">
      <alignment horizontal="center" wrapText="1"/>
    </xf>
    <xf numFmtId="165" fontId="1" fillId="0" borderId="0" xfId="0" applyNumberFormat="1" applyFont="1" applyBorder="1" applyAlignment="1"/>
    <xf numFmtId="165" fontId="3" fillId="0" borderId="0" xfId="0" applyNumberFormat="1" applyFont="1" applyFill="1" applyBorder="1"/>
    <xf numFmtId="43" fontId="1" fillId="0" borderId="0" xfId="0" applyNumberFormat="1" applyFont="1" applyAlignment="1">
      <alignment horizontal="left" wrapText="1"/>
    </xf>
    <xf numFmtId="168" fontId="1" fillId="0" borderId="0" xfId="0" applyNumberFormat="1" applyFont="1"/>
    <xf numFmtId="168" fontId="1" fillId="0" borderId="0" xfId="0" applyNumberFormat="1" applyFont="1" applyFill="1" applyBorder="1" applyAlignment="1">
      <alignment horizontal="left" wrapText="1"/>
    </xf>
    <xf numFmtId="168" fontId="1" fillId="0" borderId="0" xfId="0" applyNumberFormat="1" applyFont="1" applyAlignment="1">
      <alignment horizontal="left" wrapText="1"/>
    </xf>
    <xf numFmtId="168" fontId="1" fillId="0" borderId="0" xfId="0" applyNumberFormat="1" applyFont="1" applyFill="1" applyBorder="1"/>
    <xf numFmtId="168" fontId="1" fillId="0" borderId="0" xfId="0" applyNumberFormat="1" applyFont="1" applyFill="1" applyBorder="1" applyAlignment="1"/>
    <xf numFmtId="168" fontId="1" fillId="0" borderId="0" xfId="0" applyNumberFormat="1" applyFont="1" applyBorder="1" applyAlignment="1"/>
    <xf numFmtId="4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worksheet" Target="worksheets/sheet2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chartsheet" Target="chartsheets/sheet11.xml"/><Relationship Id="rId17" Type="http://schemas.openxmlformats.org/officeDocument/2006/relationships/calcChain" Target="calcChain.xml"/><Relationship Id="rId2" Type="http://schemas.openxmlformats.org/officeDocument/2006/relationships/chartsheet" Target="chartsheets/sheet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styles" Target="styles.xml"/><Relationship Id="rId10" Type="http://schemas.openxmlformats.org/officeDocument/2006/relationships/chartsheet" Target="chartsheets/sheet9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FY12 FS </a:t>
            </a:r>
            <a:r>
              <a:rPr lang="en-US" baseline="0"/>
              <a:t>Initial Allocation</a:t>
            </a:r>
            <a:endParaRPr lang="en-US"/>
          </a:p>
        </c:rich>
      </c:tx>
      <c:layout>
        <c:manualLayout>
          <c:xMode val="edge"/>
          <c:yMode val="edge"/>
          <c:x val="0.43729194104295682"/>
          <c:y val="1.95759933678015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633740288568278"/>
          <c:y val="0.20554649265905395"/>
          <c:w val="0.40621531631520535"/>
          <c:h val="0.59706362153344206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9A2-44B2-AB87-143AB2D6383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9A2-44B2-AB87-143AB2D6383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9A2-44B2-AB87-143AB2D6383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9A2-44B2-AB87-143AB2D63832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9A2-44B2-AB87-143AB2D6383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9A2-44B2-AB87-143AB2D6383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9A2-44B2-AB87-143AB2D6383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9A2-44B2-AB87-143AB2D63832}"/>
              </c:ext>
            </c:extLst>
          </c:dPt>
          <c:dPt>
            <c:idx val="8"/>
            <c:bubble3D val="0"/>
            <c:spPr>
              <a:solidFill>
                <a:srgbClr val="FFC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9A2-44B2-AB87-143AB2D63832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9A2-44B2-AB87-143AB2D63832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9A2-44B2-AB87-143AB2D63832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9A2-44B2-AB87-143AB2D63832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19A2-44B2-AB87-143AB2D63832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9A2-44B2-AB87-143AB2D63832}"/>
              </c:ext>
            </c:extLst>
          </c:dPt>
          <c:dPt>
            <c:idx val="14"/>
            <c:bubble3D val="0"/>
            <c:spPr>
              <a:solidFill>
                <a:srgbClr val="92D05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19A2-44B2-AB87-143AB2D63832}"/>
              </c:ext>
            </c:extLst>
          </c:dPt>
          <c:dPt>
            <c:idx val="15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9A2-44B2-AB87-143AB2D63832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19A2-44B2-AB87-143AB2D63832}"/>
              </c:ext>
            </c:extLst>
          </c:dPt>
          <c:dPt>
            <c:idx val="17"/>
            <c:bubble3D val="0"/>
            <c:spPr>
              <a:solidFill>
                <a:srgbClr val="FF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19A2-44B2-AB87-143AB2D63832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19A2-44B2-AB87-143AB2D63832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19A2-44B2-AB87-143AB2D63832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19A2-44B2-AB87-143AB2D63832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19A2-44B2-AB87-143AB2D63832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('FY03 to FY13 Pie Chart BLI'!$A$6:$A$14,'FY03 to FY13 Pie Chart BLI'!$A$17:$A$22,'FY03 to FY13 Pie Chart BLI'!$A$25:$A$26,'FY03 to FY13 Pie Chart BLI'!$A$29,'FY03 to FY13 Pie Chart BLI'!$A$31,'FY03 to FY13 Pie Chart BLI'!$A$33,'FY03 to FY13 Pie Chart BLI'!$A$35,'FY03 to FY13 Pie Chart BLI'!$A$39)</c:f>
              <c:strCache>
                <c:ptCount val="22"/>
                <c:pt idx="0">
                  <c:v> NFIM </c:v>
                </c:pt>
                <c:pt idx="1">
                  <c:v> NFLM </c:v>
                </c:pt>
                <c:pt idx="2">
                  <c:v> NFMG </c:v>
                </c:pt>
                <c:pt idx="3">
                  <c:v> NFPN </c:v>
                </c:pt>
                <c:pt idx="4">
                  <c:v> NFRG </c:v>
                </c:pt>
                <c:pt idx="5">
                  <c:v> NFRW </c:v>
                </c:pt>
                <c:pt idx="6">
                  <c:v> NFTM </c:v>
                </c:pt>
                <c:pt idx="7">
                  <c:v> NFVW </c:v>
                </c:pt>
                <c:pt idx="8">
                  <c:v> NFWF </c:v>
                </c:pt>
                <c:pt idx="9">
                  <c:v>CMFC</c:v>
                </c:pt>
                <c:pt idx="10">
                  <c:v>CMII</c:v>
                </c:pt>
                <c:pt idx="11">
                  <c:v>CMLG</c:v>
                </c:pt>
                <c:pt idx="12">
                  <c:v>CMRD</c:v>
                </c:pt>
                <c:pt idx="13">
                  <c:v>CMTL </c:v>
                </c:pt>
                <c:pt idx="14">
                  <c:v>CP09</c:v>
                </c:pt>
                <c:pt idx="15">
                  <c:v>WFHF</c:v>
                </c:pt>
                <c:pt idx="16">
                  <c:v>WFPR</c:v>
                </c:pt>
                <c:pt idx="17">
                  <c:v>BDBD</c:v>
                </c:pt>
                <c:pt idx="18">
                  <c:v>CWKV</c:v>
                </c:pt>
                <c:pt idx="19">
                  <c:v>RTRT</c:v>
                </c:pt>
                <c:pt idx="20">
                  <c:v>SSSS</c:v>
                </c:pt>
                <c:pt idx="21">
                  <c:v>CACA</c:v>
                </c:pt>
              </c:strCache>
            </c:strRef>
          </c:cat>
          <c:val>
            <c:numRef>
              <c:f>('FY03 to FY13 Pie Chart BLI'!$C$6:$C$14,'FY03 to FY13 Pie Chart BLI'!$C$17:$C$22,'FY03 to FY13 Pie Chart BLI'!$C$25:$C$26,'FY03 to FY13 Pie Chart BLI'!$C$29,'FY03 to FY13 Pie Chart BLI'!$C$31,'FY03 to FY13 Pie Chart BLI'!$C$33,'FY03 to FY13 Pie Chart BLI'!$C$35,'FY03 to FY13 Pie Chart BLI'!$C$39)</c:f>
              <c:numCache>
                <c:formatCode>_("$"* #,##0.0_);_("$"* \(#,##0.0\);_("$"* "-"?_);_(@_)</c:formatCode>
                <c:ptCount val="22"/>
                <c:pt idx="0">
                  <c:v>397</c:v>
                </c:pt>
                <c:pt idx="1">
                  <c:v>214.3</c:v>
                </c:pt>
                <c:pt idx="2">
                  <c:v>126.5</c:v>
                </c:pt>
                <c:pt idx="3">
                  <c:v>73.400000000000006</c:v>
                </c:pt>
                <c:pt idx="4">
                  <c:v>522.79999999999995</c:v>
                </c:pt>
                <c:pt idx="5">
                  <c:v>750.8</c:v>
                </c:pt>
                <c:pt idx="6">
                  <c:v>680.5</c:v>
                </c:pt>
                <c:pt idx="7">
                  <c:v>499.5</c:v>
                </c:pt>
                <c:pt idx="8">
                  <c:v>360.3</c:v>
                </c:pt>
                <c:pt idx="9">
                  <c:v>62.6</c:v>
                </c:pt>
                <c:pt idx="10">
                  <c:v>0</c:v>
                </c:pt>
                <c:pt idx="11">
                  <c:v>142.6</c:v>
                </c:pt>
                <c:pt idx="12">
                  <c:v>482.2</c:v>
                </c:pt>
                <c:pt idx="13">
                  <c:v>257.10000000000002</c:v>
                </c:pt>
                <c:pt idx="14">
                  <c:v>199.6</c:v>
                </c:pt>
                <c:pt idx="15">
                  <c:v>395.8</c:v>
                </c:pt>
                <c:pt idx="16">
                  <c:v>625.5</c:v>
                </c:pt>
                <c:pt idx="17">
                  <c:v>12</c:v>
                </c:pt>
                <c:pt idx="18">
                  <c:v>40</c:v>
                </c:pt>
                <c:pt idx="19">
                  <c:v>110.5</c:v>
                </c:pt>
                <c:pt idx="20">
                  <c:v>55</c:v>
                </c:pt>
                <c:pt idx="21">
                  <c:v>1784.3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9A2-44B2-AB87-143AB2D63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5.6049822064056939E-2"/>
          <c:y val="0.92267365661861067"/>
          <c:w val="0.94572953736654808"/>
          <c:h val="0.993446920052424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FY03 FS Allocation</a:t>
            </a:r>
          </a:p>
        </c:rich>
      </c:tx>
      <c:layout>
        <c:manualLayout>
          <c:xMode val="edge"/>
          <c:yMode val="edge"/>
          <c:x val="0.41731407795555808"/>
          <c:y val="1.95757925547264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633740288568255"/>
          <c:y val="0.20554649265905384"/>
          <c:w val="0.40621531631520535"/>
          <c:h val="0.59706362153344206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C2C-449C-807C-97D892CF96F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C2C-449C-807C-97D892CF96F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C2C-449C-807C-97D892CF96F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C2C-449C-807C-97D892CF96F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C2C-449C-807C-97D892CF96F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C2C-449C-807C-97D892CF96F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C2C-449C-807C-97D892CF96F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C2C-449C-807C-97D892CF96F1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C2C-449C-807C-97D892CF96F1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C2C-449C-807C-97D892CF96F1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C2C-449C-807C-97D892CF96F1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C2C-449C-807C-97D892CF96F1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BC2C-449C-807C-97D892CF96F1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BC2C-449C-807C-97D892CF96F1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BC2C-449C-807C-97D892CF96F1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BC2C-449C-807C-97D892CF96F1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BC2C-449C-807C-97D892CF96F1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BC2C-449C-807C-97D892CF96F1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BC2C-449C-807C-97D892CF96F1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BC2C-449C-807C-97D892CF96F1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BC2C-449C-807C-97D892CF96F1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BC2C-449C-807C-97D892CF96F1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BC2C-449C-807C-97D892CF96F1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BC2C-449C-807C-97D892CF96F1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BC2C-449C-807C-97D892CF96F1}"/>
              </c:ext>
            </c:extLst>
          </c:dPt>
          <c:dLbls>
            <c:dLbl>
              <c:idx val="0"/>
              <c:layout>
                <c:manualLayout>
                  <c:x val="-0.19667817327495546"/>
                  <c:y val="9.9335054570055641E-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2C-449C-807C-97D892CF96F1}"/>
                </c:ext>
              </c:extLst>
            </c:dLbl>
            <c:dLbl>
              <c:idx val="1"/>
              <c:layout>
                <c:manualLayout>
                  <c:x val="-0.13266892137927816"/>
                  <c:y val="-5.244633980295691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2C-449C-807C-97D892CF96F1}"/>
                </c:ext>
              </c:extLst>
            </c:dLbl>
            <c:dLbl>
              <c:idx val="2"/>
              <c:layout>
                <c:manualLayout>
                  <c:x val="-2.7291693976654752E-2"/>
                  <c:y val="-7.452355568115161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2C-449C-807C-97D892CF96F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('FY03 to FY13 Pie Chart BLI'!$A$4,'FY03 to FY13 Pie Chart BLI'!$A$6:$A$14,'FY03 to FY13 Pie Chart BLI'!$A$17:$A$21,'FY03 to FY13 Pie Chart BLI'!$A$25:$A$26,'FY03 to FY13 Pie Chart BLI'!$A$29:$A$34,'FY03 to FY13 Pie Chart BLI'!$A$36,'FY03 to FY13 Pie Chart BLI'!$A$39)</c:f>
              <c:strCache>
                <c:ptCount val="25"/>
                <c:pt idx="0">
                  <c:v>NFN3</c:v>
                </c:pt>
                <c:pt idx="1">
                  <c:v> NFIM </c:v>
                </c:pt>
                <c:pt idx="2">
                  <c:v> NFLM </c:v>
                </c:pt>
                <c:pt idx="3">
                  <c:v> NFMG </c:v>
                </c:pt>
                <c:pt idx="4">
                  <c:v> NFPN </c:v>
                </c:pt>
                <c:pt idx="5">
                  <c:v> NFRG </c:v>
                </c:pt>
                <c:pt idx="6">
                  <c:v> NFRW </c:v>
                </c:pt>
                <c:pt idx="7">
                  <c:v> NFTM </c:v>
                </c:pt>
                <c:pt idx="8">
                  <c:v> NFVW </c:v>
                </c:pt>
                <c:pt idx="9">
                  <c:v> NFWF </c:v>
                </c:pt>
                <c:pt idx="10">
                  <c:v>CMFC</c:v>
                </c:pt>
                <c:pt idx="11">
                  <c:v>CMII</c:v>
                </c:pt>
                <c:pt idx="12">
                  <c:v>CMLG</c:v>
                </c:pt>
                <c:pt idx="13">
                  <c:v>CMRD</c:v>
                </c:pt>
                <c:pt idx="14">
                  <c:v>CMTL </c:v>
                </c:pt>
                <c:pt idx="15">
                  <c:v>WFHF</c:v>
                </c:pt>
                <c:pt idx="16">
                  <c:v>WFPR</c:v>
                </c:pt>
                <c:pt idx="17">
                  <c:v>BDBD</c:v>
                </c:pt>
                <c:pt idx="18">
                  <c:v>CWFS</c:v>
                </c:pt>
                <c:pt idx="19">
                  <c:v>CWKV</c:v>
                </c:pt>
                <c:pt idx="20">
                  <c:v>RBRB</c:v>
                </c:pt>
                <c:pt idx="21">
                  <c:v>RTRT</c:v>
                </c:pt>
                <c:pt idx="22">
                  <c:v>SPS4</c:v>
                </c:pt>
                <c:pt idx="23">
                  <c:v>TRTR</c:v>
                </c:pt>
                <c:pt idx="24">
                  <c:v>CACA</c:v>
                </c:pt>
              </c:strCache>
            </c:strRef>
          </c:cat>
          <c:val>
            <c:numRef>
              <c:f>('FY03 to FY13 Pie Chart BLI'!$L$4,'FY03 to FY13 Pie Chart BLI'!$L$6:$L$14,'FY03 to FY13 Pie Chart BLI'!$L$17:$L$21,'FY03 to FY13 Pie Chart BLI'!$L$25:$L$26,'FY03 to FY13 Pie Chart BLI'!$L$29:$L$34,'FY03 to FY13 Pie Chart BLI'!$L$36,'FY03 to FY13 Pie Chart BLI'!$L$39)</c:f>
              <c:numCache>
                <c:formatCode>_("$"* #,##0.0_);_("$"* \(#,##0.0\);_("$"* "-"?_);_(@_)</c:formatCode>
                <c:ptCount val="25"/>
                <c:pt idx="0">
                  <c:v>69</c:v>
                </c:pt>
                <c:pt idx="1">
                  <c:v>155.4</c:v>
                </c:pt>
                <c:pt idx="2">
                  <c:v>234.1</c:v>
                </c:pt>
                <c:pt idx="3">
                  <c:v>79</c:v>
                </c:pt>
                <c:pt idx="4">
                  <c:v>281.60000000000002</c:v>
                </c:pt>
                <c:pt idx="5">
                  <c:v>410.6</c:v>
                </c:pt>
                <c:pt idx="6">
                  <c:v>825.9</c:v>
                </c:pt>
                <c:pt idx="7">
                  <c:v>920.1</c:v>
                </c:pt>
                <c:pt idx="8">
                  <c:v>882.6</c:v>
                </c:pt>
                <c:pt idx="9">
                  <c:v>456.1</c:v>
                </c:pt>
                <c:pt idx="10">
                  <c:v>557.9</c:v>
                </c:pt>
                <c:pt idx="11">
                  <c:v>-66</c:v>
                </c:pt>
                <c:pt idx="13">
                  <c:v>793.5</c:v>
                </c:pt>
                <c:pt idx="14">
                  <c:v>365.1</c:v>
                </c:pt>
                <c:pt idx="15">
                  <c:v>732.7</c:v>
                </c:pt>
                <c:pt idx="16">
                  <c:v>310.5</c:v>
                </c:pt>
                <c:pt idx="17">
                  <c:v>14</c:v>
                </c:pt>
                <c:pt idx="18">
                  <c:v>250</c:v>
                </c:pt>
                <c:pt idx="19">
                  <c:v>80</c:v>
                </c:pt>
                <c:pt idx="20">
                  <c:v>138.69999999999999</c:v>
                </c:pt>
                <c:pt idx="21">
                  <c:v>37.4</c:v>
                </c:pt>
                <c:pt idx="22">
                  <c:v>142</c:v>
                </c:pt>
                <c:pt idx="23">
                  <c:v>59.3</c:v>
                </c:pt>
                <c:pt idx="24">
                  <c:v>2169.6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BC2C-449C-807C-97D892CF96F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BC2C-449C-807C-97D892CF96F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B-BC2C-449C-807C-97D892CF96F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BC2C-449C-807C-97D892CF96F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BC2C-449C-807C-97D892CF96F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BC2C-449C-807C-97D892CF96F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BC2C-449C-807C-97D892CF96F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BC2C-449C-807C-97D892CF96F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BC2C-449C-807C-97D892CF96F1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BC2C-449C-807C-97D892CF96F1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BC2C-449C-807C-97D892CF96F1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BC2C-449C-807C-97D892CF96F1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BC2C-449C-807C-97D892CF96F1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BC2C-449C-807C-97D892CF96F1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BC2C-449C-807C-97D892CF96F1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BC2C-449C-807C-97D892CF96F1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BC2C-449C-807C-97D892CF96F1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BC2C-449C-807C-97D892CF96F1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BC2C-449C-807C-97D892CF96F1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C-BC2C-449C-807C-97D892CF96F1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D-BC2C-449C-807C-97D892CF96F1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E-BC2C-449C-807C-97D892CF96F1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F-BC2C-449C-807C-97D892CF96F1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0-BC2C-449C-807C-97D892CF96F1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1-BC2C-449C-807C-97D892CF96F1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32-BC2C-449C-807C-97D892CF96F1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('FY03 to FY13 Pie Chart BLI'!$A$4,'FY03 to FY13 Pie Chart BLI'!$A$6:$A$14,'FY03 to FY13 Pie Chart BLI'!$A$17:$A$21,'FY03 to FY13 Pie Chart BLI'!$A$25:$A$26,'FY03 to FY13 Pie Chart BLI'!$A$29:$A$34,'FY03 to FY13 Pie Chart BLI'!$A$36,'FY03 to FY13 Pie Chart BLI'!$A$39)</c:f>
              <c:strCache>
                <c:ptCount val="25"/>
                <c:pt idx="0">
                  <c:v>NFN3</c:v>
                </c:pt>
                <c:pt idx="1">
                  <c:v> NFIM </c:v>
                </c:pt>
                <c:pt idx="2">
                  <c:v> NFLM </c:v>
                </c:pt>
                <c:pt idx="3">
                  <c:v> NFMG </c:v>
                </c:pt>
                <c:pt idx="4">
                  <c:v> NFPN </c:v>
                </c:pt>
                <c:pt idx="5">
                  <c:v> NFRG </c:v>
                </c:pt>
                <c:pt idx="6">
                  <c:v> NFRW </c:v>
                </c:pt>
                <c:pt idx="7">
                  <c:v> NFTM </c:v>
                </c:pt>
                <c:pt idx="8">
                  <c:v> NFVW </c:v>
                </c:pt>
                <c:pt idx="9">
                  <c:v> NFWF </c:v>
                </c:pt>
                <c:pt idx="10">
                  <c:v>CMFC</c:v>
                </c:pt>
                <c:pt idx="11">
                  <c:v>CMII</c:v>
                </c:pt>
                <c:pt idx="12">
                  <c:v>CMLG</c:v>
                </c:pt>
                <c:pt idx="13">
                  <c:v>CMRD</c:v>
                </c:pt>
                <c:pt idx="14">
                  <c:v>CMTL </c:v>
                </c:pt>
                <c:pt idx="15">
                  <c:v>WFHF</c:v>
                </c:pt>
                <c:pt idx="16">
                  <c:v>WFPR</c:v>
                </c:pt>
                <c:pt idx="17">
                  <c:v>BDBD</c:v>
                </c:pt>
                <c:pt idx="18">
                  <c:v>CWFS</c:v>
                </c:pt>
                <c:pt idx="19">
                  <c:v>CWKV</c:v>
                </c:pt>
                <c:pt idx="20">
                  <c:v>RBRB</c:v>
                </c:pt>
                <c:pt idx="21">
                  <c:v>RTRT</c:v>
                </c:pt>
                <c:pt idx="22">
                  <c:v>SPS4</c:v>
                </c:pt>
                <c:pt idx="23">
                  <c:v>TRTR</c:v>
                </c:pt>
                <c:pt idx="24">
                  <c:v>CACA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33-BC2C-449C-807C-97D892CF9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5.4270462633451963E-2"/>
          <c:y val="0.92277486910994766"/>
          <c:w val="0.94395017793594305"/>
          <c:h val="0.996073298429319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FY03-12 FS Average Allocation</a:t>
            </a:r>
          </a:p>
        </c:rich>
      </c:tx>
      <c:layout>
        <c:manualLayout>
          <c:xMode val="edge"/>
          <c:yMode val="edge"/>
          <c:x val="0.36736957858005953"/>
          <c:y val="1.9575821370952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633740288568255"/>
          <c:y val="0.20554649265905384"/>
          <c:w val="0.40621531631520535"/>
          <c:h val="0.59706362153344206"/>
        </c:manualLayout>
      </c:layout>
      <c:pieChart>
        <c:varyColors val="1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9DB-4326-A3C9-0D66ECDADB0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9DB-4326-A3C9-0D66ECDADB0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9DB-4326-A3C9-0D66ECDADB0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9DB-4326-A3C9-0D66ECDADB0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9DB-4326-A3C9-0D66ECDADB0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9DB-4326-A3C9-0D66ECDADB0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9DB-4326-A3C9-0D66ECDADB0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9DB-4326-A3C9-0D66ECDADB0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9DB-4326-A3C9-0D66ECDADB0B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9DB-4326-A3C9-0D66ECDADB0B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9DB-4326-A3C9-0D66ECDADB0B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9DB-4326-A3C9-0D66ECDADB0B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19DB-4326-A3C9-0D66ECDADB0B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9DB-4326-A3C9-0D66ECDADB0B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19DB-4326-A3C9-0D66ECDADB0B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9DB-4326-A3C9-0D66ECDADB0B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19DB-4326-A3C9-0D66ECDADB0B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19DB-4326-A3C9-0D66ECDADB0B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19DB-4326-A3C9-0D66ECDADB0B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19DB-4326-A3C9-0D66ECDADB0B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19DB-4326-A3C9-0D66ECDADB0B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19DB-4326-A3C9-0D66ECDADB0B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19DB-4326-A3C9-0D66ECDADB0B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19DB-4326-A3C9-0D66ECDADB0B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19DB-4326-A3C9-0D66ECDADB0B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19DB-4326-A3C9-0D66ECDADB0B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19DB-4326-A3C9-0D66ECDADB0B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19DB-4326-A3C9-0D66ECDADB0B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19DB-4326-A3C9-0D66ECDADB0B}"/>
              </c:ext>
            </c:extLst>
          </c:dPt>
          <c:dLbls>
            <c:dLbl>
              <c:idx val="0"/>
              <c:layout>
                <c:manualLayout>
                  <c:x val="-8.1357838039390507E-2"/>
                  <c:y val="-9.845045878237487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DB-4326-A3C9-0D66ECDADB0B}"/>
                </c:ext>
              </c:extLst>
            </c:dLbl>
            <c:dLbl>
              <c:idx val="1"/>
              <c:layout>
                <c:manualLayout>
                  <c:x val="0.13858046323565829"/>
                  <c:y val="-8.380281991667845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DB-4326-A3C9-0D66ECDADB0B}"/>
                </c:ext>
              </c:extLst>
            </c:dLbl>
            <c:dLbl>
              <c:idx val="2"/>
              <c:layout>
                <c:manualLayout>
                  <c:x val="-0.17819057856391701"/>
                  <c:y val="-6.426395721741960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DB-4326-A3C9-0D66ECDADB0B}"/>
                </c:ext>
              </c:extLst>
            </c:dLbl>
            <c:dLbl>
              <c:idx val="3"/>
              <c:layout>
                <c:manualLayout>
                  <c:x val="-0.21518208115217563"/>
                  <c:y val="2.7568902989899662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DB-4326-A3C9-0D66ECDADB0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('FY03 to FY13 Pie Chart BLI'!$A$3:$A$14,'FY03 to FY13 Pie Chart BLI'!$A$17:$A$22,'FY03 to FY13 Pie Chart BLI'!$A$25:$A$26,'FY03 to FY13 Pie Chart BLI'!$A$29:$A$36,'FY03 to FY13 Pie Chart BLI'!$A$39)</c:f>
              <c:strCache>
                <c:ptCount val="29"/>
                <c:pt idx="0">
                  <c:v>NFCC</c:v>
                </c:pt>
                <c:pt idx="1">
                  <c:v>NFN3</c:v>
                </c:pt>
                <c:pt idx="2">
                  <c:v>NFEE</c:v>
                </c:pt>
                <c:pt idx="3">
                  <c:v> NFIM </c:v>
                </c:pt>
                <c:pt idx="4">
                  <c:v> NFLM </c:v>
                </c:pt>
                <c:pt idx="5">
                  <c:v> NFMG </c:v>
                </c:pt>
                <c:pt idx="6">
                  <c:v> NFPN </c:v>
                </c:pt>
                <c:pt idx="7">
                  <c:v> NFRG </c:v>
                </c:pt>
                <c:pt idx="8">
                  <c:v> NFRW </c:v>
                </c:pt>
                <c:pt idx="9">
                  <c:v> NFTM </c:v>
                </c:pt>
                <c:pt idx="10">
                  <c:v> NFVW </c:v>
                </c:pt>
                <c:pt idx="11">
                  <c:v> NFWF </c:v>
                </c:pt>
                <c:pt idx="12">
                  <c:v>CMFC</c:v>
                </c:pt>
                <c:pt idx="13">
                  <c:v>CMII</c:v>
                </c:pt>
                <c:pt idx="14">
                  <c:v>CMLG</c:v>
                </c:pt>
                <c:pt idx="15">
                  <c:v>CMRD</c:v>
                </c:pt>
                <c:pt idx="16">
                  <c:v>CMTL </c:v>
                </c:pt>
                <c:pt idx="17">
                  <c:v>CP09</c:v>
                </c:pt>
                <c:pt idx="18">
                  <c:v>WFHF</c:v>
                </c:pt>
                <c:pt idx="19">
                  <c:v>WFPR</c:v>
                </c:pt>
                <c:pt idx="20">
                  <c:v>BDBD</c:v>
                </c:pt>
                <c:pt idx="21">
                  <c:v>CWFS</c:v>
                </c:pt>
                <c:pt idx="22">
                  <c:v>CWKV</c:v>
                </c:pt>
                <c:pt idx="23">
                  <c:v>RBRB</c:v>
                </c:pt>
                <c:pt idx="24">
                  <c:v>RTRT</c:v>
                </c:pt>
                <c:pt idx="25">
                  <c:v>SPS4</c:v>
                </c:pt>
                <c:pt idx="26">
                  <c:v>SSSS</c:v>
                </c:pt>
                <c:pt idx="27">
                  <c:v>TRTR</c:v>
                </c:pt>
                <c:pt idx="28">
                  <c:v>CACA</c:v>
                </c:pt>
              </c:strCache>
            </c:strRef>
          </c:cat>
          <c:val>
            <c:numRef>
              <c:f>('FY03 to FY13 Pie Chart BLI'!$M$3:$M$14,'FY03 to FY13 Pie Chart BLI'!$M$17:$M$22,'FY03 to FY13 Pie Chart BLI'!$M$25:$M$26,'FY03 to FY13 Pie Chart BLI'!$M$29:$M$36,'FY03 to FY13 Pie Chart BLI'!$M$39)</c:f>
              <c:numCache>
                <c:formatCode>_("$"* #,##0.0_);_("$"* \(#,##0.0\);_("$"* "-"?_);_(@_)</c:formatCode>
                <c:ptCount val="29"/>
                <c:pt idx="0">
                  <c:v>11.59</c:v>
                </c:pt>
                <c:pt idx="1">
                  <c:v>7.9</c:v>
                </c:pt>
                <c:pt idx="2">
                  <c:v>4.08</c:v>
                </c:pt>
                <c:pt idx="3">
                  <c:v>314.34000000000003</c:v>
                </c:pt>
                <c:pt idx="4">
                  <c:v>197.96999999999997</c:v>
                </c:pt>
                <c:pt idx="5">
                  <c:v>139.22</c:v>
                </c:pt>
                <c:pt idx="6">
                  <c:v>130.39000000000001</c:v>
                </c:pt>
                <c:pt idx="7">
                  <c:v>463.7</c:v>
                </c:pt>
                <c:pt idx="8">
                  <c:v>809.33</c:v>
                </c:pt>
                <c:pt idx="9">
                  <c:v>936.43</c:v>
                </c:pt>
                <c:pt idx="10">
                  <c:v>600.84</c:v>
                </c:pt>
                <c:pt idx="11">
                  <c:v>363.63</c:v>
                </c:pt>
                <c:pt idx="12">
                  <c:v>315.12</c:v>
                </c:pt>
                <c:pt idx="13">
                  <c:v>37.94</c:v>
                </c:pt>
                <c:pt idx="15">
                  <c:v>747.5</c:v>
                </c:pt>
                <c:pt idx="16">
                  <c:v>325.12</c:v>
                </c:pt>
                <c:pt idx="17">
                  <c:v>125.17</c:v>
                </c:pt>
                <c:pt idx="18">
                  <c:v>703.79</c:v>
                </c:pt>
                <c:pt idx="19">
                  <c:v>601.82999999999993</c:v>
                </c:pt>
                <c:pt idx="20">
                  <c:v>14.26</c:v>
                </c:pt>
                <c:pt idx="21">
                  <c:v>84.5</c:v>
                </c:pt>
                <c:pt idx="22">
                  <c:v>68.900000000000006</c:v>
                </c:pt>
                <c:pt idx="23">
                  <c:v>54.879999999999995</c:v>
                </c:pt>
                <c:pt idx="24">
                  <c:v>56.410000000000004</c:v>
                </c:pt>
                <c:pt idx="25">
                  <c:v>186.78</c:v>
                </c:pt>
                <c:pt idx="26">
                  <c:v>80.210000000000008</c:v>
                </c:pt>
                <c:pt idx="27">
                  <c:v>34.160000000000004</c:v>
                </c:pt>
                <c:pt idx="28">
                  <c:v>2077.9199999999996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19DB-4326-A3C9-0D66ECDADB0B}"/>
            </c:ext>
          </c:extLst>
        </c:ser>
        <c:ser>
          <c:idx val="2"/>
          <c:order val="1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19DB-4326-A3C9-0D66ECDADB0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19DB-4326-A3C9-0D66ECDADB0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20-19DB-4326-A3C9-0D66ECDADB0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19DB-4326-A3C9-0D66ECDADB0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19DB-4326-A3C9-0D66ECDADB0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19DB-4326-A3C9-0D66ECDADB0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19DB-4326-A3C9-0D66ECDADB0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19DB-4326-A3C9-0D66ECDADB0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19DB-4326-A3C9-0D66ECDADB0B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19DB-4326-A3C9-0D66ECDADB0B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19DB-4326-A3C9-0D66ECDADB0B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19DB-4326-A3C9-0D66ECDADB0B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19DB-4326-A3C9-0D66ECDADB0B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19DB-4326-A3C9-0D66ECDADB0B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C-19DB-4326-A3C9-0D66ECDADB0B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D-19DB-4326-A3C9-0D66ECDADB0B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E-19DB-4326-A3C9-0D66ECDADB0B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F-19DB-4326-A3C9-0D66ECDADB0B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0-19DB-4326-A3C9-0D66ECDADB0B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1-19DB-4326-A3C9-0D66ECDADB0B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2-19DB-4326-A3C9-0D66ECDADB0B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3-19DB-4326-A3C9-0D66ECDADB0B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4-19DB-4326-A3C9-0D66ECDADB0B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5-19DB-4326-A3C9-0D66ECDADB0B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6-19DB-4326-A3C9-0D66ECDADB0B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7-19DB-4326-A3C9-0D66ECDADB0B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8-19DB-4326-A3C9-0D66ECDADB0B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9-19DB-4326-A3C9-0D66ECDADB0B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3A-19DB-4326-A3C9-0D66ECDADB0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('FY03 to FY13 Pie Chart BLI'!$A$3:$A$14,'FY03 to FY13 Pie Chart BLI'!$A$17:$A$22,'FY03 to FY13 Pie Chart BLI'!$A$25:$A$26,'FY03 to FY13 Pie Chart BLI'!$A$29:$A$36,'FY03 to FY13 Pie Chart BLI'!$A$39)</c:f>
              <c:strCache>
                <c:ptCount val="29"/>
                <c:pt idx="0">
                  <c:v>NFCC</c:v>
                </c:pt>
                <c:pt idx="1">
                  <c:v>NFN3</c:v>
                </c:pt>
                <c:pt idx="2">
                  <c:v>NFEE</c:v>
                </c:pt>
                <c:pt idx="3">
                  <c:v> NFIM </c:v>
                </c:pt>
                <c:pt idx="4">
                  <c:v> NFLM </c:v>
                </c:pt>
                <c:pt idx="5">
                  <c:v> NFMG </c:v>
                </c:pt>
                <c:pt idx="6">
                  <c:v> NFPN </c:v>
                </c:pt>
                <c:pt idx="7">
                  <c:v> NFRG </c:v>
                </c:pt>
                <c:pt idx="8">
                  <c:v> NFRW </c:v>
                </c:pt>
                <c:pt idx="9">
                  <c:v> NFTM </c:v>
                </c:pt>
                <c:pt idx="10">
                  <c:v> NFVW </c:v>
                </c:pt>
                <c:pt idx="11">
                  <c:v> NFWF </c:v>
                </c:pt>
                <c:pt idx="12">
                  <c:v>CMFC</c:v>
                </c:pt>
                <c:pt idx="13">
                  <c:v>CMII</c:v>
                </c:pt>
                <c:pt idx="14">
                  <c:v>CMLG</c:v>
                </c:pt>
                <c:pt idx="15">
                  <c:v>CMRD</c:v>
                </c:pt>
                <c:pt idx="16">
                  <c:v>CMTL </c:v>
                </c:pt>
                <c:pt idx="17">
                  <c:v>CP09</c:v>
                </c:pt>
                <c:pt idx="18">
                  <c:v>WFHF</c:v>
                </c:pt>
                <c:pt idx="19">
                  <c:v>WFPR</c:v>
                </c:pt>
                <c:pt idx="20">
                  <c:v>BDBD</c:v>
                </c:pt>
                <c:pt idx="21">
                  <c:v>CWFS</c:v>
                </c:pt>
                <c:pt idx="22">
                  <c:v>CWKV</c:v>
                </c:pt>
                <c:pt idx="23">
                  <c:v>RBRB</c:v>
                </c:pt>
                <c:pt idx="24">
                  <c:v>RTRT</c:v>
                </c:pt>
                <c:pt idx="25">
                  <c:v>SPS4</c:v>
                </c:pt>
                <c:pt idx="26">
                  <c:v>SSSS</c:v>
                </c:pt>
                <c:pt idx="27">
                  <c:v>TRTR</c:v>
                </c:pt>
                <c:pt idx="28">
                  <c:v>CACA</c:v>
                </c:pt>
              </c:strCache>
            </c:strRef>
          </c:cat>
          <c:val>
            <c:numRef>
              <c:f>('FY03 to FY13 Pie Chart BLI'!$H$3:$H$14,'FY03 to FY13 Pie Chart BLI'!$H$17:$H$22,'FY03 to FY13 Pie Chart BLI'!$H$25:$H$26,'FY03 to FY13 Pie Chart BLI'!$H$29:$H$36,'FY03 to FY13 Pie Chart BLI'!$H$39)</c:f>
              <c:numCache>
                <c:formatCode>_("$"* #,##0.0_);_("$"* \(#,##0.0\);_("$"* "-"?_);_(@_)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172.7</c:v>
                </c:pt>
                <c:pt idx="4">
                  <c:v>183.2</c:v>
                </c:pt>
                <c:pt idx="5">
                  <c:v>150</c:v>
                </c:pt>
                <c:pt idx="6">
                  <c:v>195.3</c:v>
                </c:pt>
                <c:pt idx="7">
                  <c:v>418.5</c:v>
                </c:pt>
                <c:pt idx="8">
                  <c:v>773.1</c:v>
                </c:pt>
                <c:pt idx="9">
                  <c:v>992</c:v>
                </c:pt>
                <c:pt idx="10">
                  <c:v>777.4</c:v>
                </c:pt>
                <c:pt idx="11">
                  <c:v>339.6</c:v>
                </c:pt>
                <c:pt idx="12">
                  <c:v>333.2</c:v>
                </c:pt>
                <c:pt idx="13">
                  <c:v>100</c:v>
                </c:pt>
                <c:pt idx="15">
                  <c:v>771.2</c:v>
                </c:pt>
                <c:pt idx="16">
                  <c:v>338</c:v>
                </c:pt>
                <c:pt idx="17">
                  <c:v>164.7</c:v>
                </c:pt>
                <c:pt idx="18">
                  <c:v>931.2</c:v>
                </c:pt>
                <c:pt idx="19">
                  <c:v>674.5</c:v>
                </c:pt>
                <c:pt idx="20">
                  <c:v>23</c:v>
                </c:pt>
                <c:pt idx="21">
                  <c:v>250</c:v>
                </c:pt>
                <c:pt idx="22">
                  <c:v>101.6</c:v>
                </c:pt>
                <c:pt idx="23">
                  <c:v>53.4</c:v>
                </c:pt>
                <c:pt idx="24">
                  <c:v>68.400000000000006</c:v>
                </c:pt>
                <c:pt idx="25">
                  <c:v>147</c:v>
                </c:pt>
                <c:pt idx="26">
                  <c:v>225</c:v>
                </c:pt>
                <c:pt idx="27">
                  <c:v>51.3</c:v>
                </c:pt>
                <c:pt idx="28">
                  <c:v>2074.4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19DB-4326-A3C9-0D66ECDADB0B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C-19DB-4326-A3C9-0D66ECDADB0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D-19DB-4326-A3C9-0D66ECDADB0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E-19DB-4326-A3C9-0D66ECDADB0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3F-19DB-4326-A3C9-0D66ECDADB0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0-19DB-4326-A3C9-0D66ECDADB0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1-19DB-4326-A3C9-0D66ECDADB0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2-19DB-4326-A3C9-0D66ECDADB0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3-19DB-4326-A3C9-0D66ECDADB0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4-19DB-4326-A3C9-0D66ECDADB0B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5-19DB-4326-A3C9-0D66ECDADB0B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6-19DB-4326-A3C9-0D66ECDADB0B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7-19DB-4326-A3C9-0D66ECDADB0B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8-19DB-4326-A3C9-0D66ECDADB0B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9-19DB-4326-A3C9-0D66ECDADB0B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A-19DB-4326-A3C9-0D66ECDADB0B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B-19DB-4326-A3C9-0D66ECDADB0B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C-19DB-4326-A3C9-0D66ECDADB0B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4D-19DB-4326-A3C9-0D66ECDADB0B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E-19DB-4326-A3C9-0D66ECDADB0B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F-19DB-4326-A3C9-0D66ECDADB0B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0-19DB-4326-A3C9-0D66ECDADB0B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1-19DB-4326-A3C9-0D66ECDADB0B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2-19DB-4326-A3C9-0D66ECDADB0B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3-19DB-4326-A3C9-0D66ECDADB0B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4-19DB-4326-A3C9-0D66ECDADB0B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5-19DB-4326-A3C9-0D66ECDADB0B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6-19DB-4326-A3C9-0D66ECDADB0B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7-19DB-4326-A3C9-0D66ECDADB0B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58-19DB-4326-A3C9-0D66ECDADB0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('FY03 to FY13 Pie Chart BLI'!$A$3:$A$14,'FY03 to FY13 Pie Chart BLI'!$A$17:$A$22,'FY03 to FY13 Pie Chart BLI'!$A$25:$A$26,'FY03 to FY13 Pie Chart BLI'!$A$29:$A$36,'FY03 to FY13 Pie Chart BLI'!$A$39)</c:f>
              <c:strCache>
                <c:ptCount val="29"/>
                <c:pt idx="0">
                  <c:v>NFCC</c:v>
                </c:pt>
                <c:pt idx="1">
                  <c:v>NFN3</c:v>
                </c:pt>
                <c:pt idx="2">
                  <c:v>NFEE</c:v>
                </c:pt>
                <c:pt idx="3">
                  <c:v> NFIM </c:v>
                </c:pt>
                <c:pt idx="4">
                  <c:v> NFLM </c:v>
                </c:pt>
                <c:pt idx="5">
                  <c:v> NFMG </c:v>
                </c:pt>
                <c:pt idx="6">
                  <c:v> NFPN </c:v>
                </c:pt>
                <c:pt idx="7">
                  <c:v> NFRG </c:v>
                </c:pt>
                <c:pt idx="8">
                  <c:v> NFRW </c:v>
                </c:pt>
                <c:pt idx="9">
                  <c:v> NFTM </c:v>
                </c:pt>
                <c:pt idx="10">
                  <c:v> NFVW </c:v>
                </c:pt>
                <c:pt idx="11">
                  <c:v> NFWF </c:v>
                </c:pt>
                <c:pt idx="12">
                  <c:v>CMFC</c:v>
                </c:pt>
                <c:pt idx="13">
                  <c:v>CMII</c:v>
                </c:pt>
                <c:pt idx="14">
                  <c:v>CMLG</c:v>
                </c:pt>
                <c:pt idx="15">
                  <c:v>CMRD</c:v>
                </c:pt>
                <c:pt idx="16">
                  <c:v>CMTL </c:v>
                </c:pt>
                <c:pt idx="17">
                  <c:v>CP09</c:v>
                </c:pt>
                <c:pt idx="18">
                  <c:v>WFHF</c:v>
                </c:pt>
                <c:pt idx="19">
                  <c:v>WFPR</c:v>
                </c:pt>
                <c:pt idx="20">
                  <c:v>BDBD</c:v>
                </c:pt>
                <c:pt idx="21">
                  <c:v>CWFS</c:v>
                </c:pt>
                <c:pt idx="22">
                  <c:v>CWKV</c:v>
                </c:pt>
                <c:pt idx="23">
                  <c:v>RBRB</c:v>
                </c:pt>
                <c:pt idx="24">
                  <c:v>RTRT</c:v>
                </c:pt>
                <c:pt idx="25">
                  <c:v>SPS4</c:v>
                </c:pt>
                <c:pt idx="26">
                  <c:v>SSSS</c:v>
                </c:pt>
                <c:pt idx="27">
                  <c:v>TRTR</c:v>
                </c:pt>
                <c:pt idx="28">
                  <c:v>CACA</c:v>
                </c:pt>
              </c:strCache>
            </c:strRef>
          </c:cat>
          <c:val>
            <c:numRef>
              <c:f>('FY03 to FY13 Pie Chart BLI'!$I$3:$I$14,'FY03 to FY13 Pie Chart BLI'!$I$17:$I$22,'FY03 to FY13 Pie Chart BLI'!$I$25:$I$26,'FY03 to FY13 Pie Chart BLI'!$I$29:$I$36,'FY03 to FY13 Pie Chart BLI'!$I$39)</c:f>
              <c:numCache>
                <c:formatCode>_("$"* #,##0.0_);_("$"* \(#,##0.0\);_("$"* "-"?_);_(@_)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0.8</c:v>
                </c:pt>
                <c:pt idx="3">
                  <c:v>241.2</c:v>
                </c:pt>
                <c:pt idx="4">
                  <c:v>204.9</c:v>
                </c:pt>
                <c:pt idx="5">
                  <c:v>264.2</c:v>
                </c:pt>
                <c:pt idx="6">
                  <c:v>104.9</c:v>
                </c:pt>
                <c:pt idx="7">
                  <c:v>447.2</c:v>
                </c:pt>
                <c:pt idx="8">
                  <c:v>893.4</c:v>
                </c:pt>
                <c:pt idx="9">
                  <c:v>1232.5</c:v>
                </c:pt>
                <c:pt idx="10">
                  <c:v>679.1</c:v>
                </c:pt>
                <c:pt idx="11">
                  <c:v>350.7</c:v>
                </c:pt>
                <c:pt idx="12">
                  <c:v>209.3</c:v>
                </c:pt>
                <c:pt idx="13">
                  <c:v>70</c:v>
                </c:pt>
                <c:pt idx="15">
                  <c:v>1189.9000000000001</c:v>
                </c:pt>
                <c:pt idx="16">
                  <c:v>356.5</c:v>
                </c:pt>
                <c:pt idx="17">
                  <c:v>155.19999999999999</c:v>
                </c:pt>
                <c:pt idx="18">
                  <c:v>899.7</c:v>
                </c:pt>
                <c:pt idx="19">
                  <c:v>577.9</c:v>
                </c:pt>
                <c:pt idx="20">
                  <c:v>18.3</c:v>
                </c:pt>
                <c:pt idx="21">
                  <c:v>0</c:v>
                </c:pt>
                <c:pt idx="22">
                  <c:v>105</c:v>
                </c:pt>
                <c:pt idx="23">
                  <c:v>75.7</c:v>
                </c:pt>
                <c:pt idx="24">
                  <c:v>122</c:v>
                </c:pt>
                <c:pt idx="25">
                  <c:v>190.4</c:v>
                </c:pt>
                <c:pt idx="26">
                  <c:v>105.7</c:v>
                </c:pt>
                <c:pt idx="27">
                  <c:v>26.4</c:v>
                </c:pt>
                <c:pt idx="28">
                  <c:v>2310.6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19DB-4326-A3C9-0D66ECDADB0B}"/>
            </c:ext>
          </c:extLst>
        </c:ser>
        <c:ser>
          <c:idx val="4"/>
          <c:order val="3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A-19DB-4326-A3C9-0D66ECDADB0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B-19DB-4326-A3C9-0D66ECDADB0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C-19DB-4326-A3C9-0D66ECDADB0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D-19DB-4326-A3C9-0D66ECDADB0B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5E-19DB-4326-A3C9-0D66ECDADB0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F-19DB-4326-A3C9-0D66ECDADB0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0-19DB-4326-A3C9-0D66ECDADB0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1-19DB-4326-A3C9-0D66ECDADB0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2-19DB-4326-A3C9-0D66ECDADB0B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3-19DB-4326-A3C9-0D66ECDADB0B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4-19DB-4326-A3C9-0D66ECDADB0B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5-19DB-4326-A3C9-0D66ECDADB0B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6-19DB-4326-A3C9-0D66ECDADB0B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7-19DB-4326-A3C9-0D66ECDADB0B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8-19DB-4326-A3C9-0D66ECDADB0B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9-19DB-4326-A3C9-0D66ECDADB0B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A-19DB-4326-A3C9-0D66ECDADB0B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B-19DB-4326-A3C9-0D66ECDADB0B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C-19DB-4326-A3C9-0D66ECDADB0B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D-19DB-4326-A3C9-0D66ECDADB0B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E-19DB-4326-A3C9-0D66ECDADB0B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F-19DB-4326-A3C9-0D66ECDADB0B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0-19DB-4326-A3C9-0D66ECDADB0B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1-19DB-4326-A3C9-0D66ECDADB0B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2-19DB-4326-A3C9-0D66ECDADB0B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3-19DB-4326-A3C9-0D66ECDADB0B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4-19DB-4326-A3C9-0D66ECDADB0B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5-19DB-4326-A3C9-0D66ECDADB0B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76-19DB-4326-A3C9-0D66ECDADB0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('FY03 to FY13 Pie Chart BLI'!$A$3:$A$14,'FY03 to FY13 Pie Chart BLI'!$A$17:$A$22,'FY03 to FY13 Pie Chart BLI'!$A$25:$A$26,'FY03 to FY13 Pie Chart BLI'!$A$29:$A$36,'FY03 to FY13 Pie Chart BLI'!$A$39)</c:f>
              <c:strCache>
                <c:ptCount val="29"/>
                <c:pt idx="0">
                  <c:v>NFCC</c:v>
                </c:pt>
                <c:pt idx="1">
                  <c:v>NFN3</c:v>
                </c:pt>
                <c:pt idx="2">
                  <c:v>NFEE</c:v>
                </c:pt>
                <c:pt idx="3">
                  <c:v> NFIM </c:v>
                </c:pt>
                <c:pt idx="4">
                  <c:v> NFLM </c:v>
                </c:pt>
                <c:pt idx="5">
                  <c:v> NFMG </c:v>
                </c:pt>
                <c:pt idx="6">
                  <c:v> NFPN </c:v>
                </c:pt>
                <c:pt idx="7">
                  <c:v> NFRG </c:v>
                </c:pt>
                <c:pt idx="8">
                  <c:v> NFRW </c:v>
                </c:pt>
                <c:pt idx="9">
                  <c:v> NFTM </c:v>
                </c:pt>
                <c:pt idx="10">
                  <c:v> NFVW </c:v>
                </c:pt>
                <c:pt idx="11">
                  <c:v> NFWF </c:v>
                </c:pt>
                <c:pt idx="12">
                  <c:v>CMFC</c:v>
                </c:pt>
                <c:pt idx="13">
                  <c:v>CMII</c:v>
                </c:pt>
                <c:pt idx="14">
                  <c:v>CMLG</c:v>
                </c:pt>
                <c:pt idx="15">
                  <c:v>CMRD</c:v>
                </c:pt>
                <c:pt idx="16">
                  <c:v>CMTL </c:v>
                </c:pt>
                <c:pt idx="17">
                  <c:v>CP09</c:v>
                </c:pt>
                <c:pt idx="18">
                  <c:v>WFHF</c:v>
                </c:pt>
                <c:pt idx="19">
                  <c:v>WFPR</c:v>
                </c:pt>
                <c:pt idx="20">
                  <c:v>BDBD</c:v>
                </c:pt>
                <c:pt idx="21">
                  <c:v>CWFS</c:v>
                </c:pt>
                <c:pt idx="22">
                  <c:v>CWKV</c:v>
                </c:pt>
                <c:pt idx="23">
                  <c:v>RBRB</c:v>
                </c:pt>
                <c:pt idx="24">
                  <c:v>RTRT</c:v>
                </c:pt>
                <c:pt idx="25">
                  <c:v>SPS4</c:v>
                </c:pt>
                <c:pt idx="26">
                  <c:v>SSSS</c:v>
                </c:pt>
                <c:pt idx="27">
                  <c:v>TRTR</c:v>
                </c:pt>
                <c:pt idx="28">
                  <c:v>CACA</c:v>
                </c:pt>
              </c:strCache>
            </c:strRef>
          </c:cat>
          <c:val>
            <c:numRef>
              <c:f>('FY03 to FY13 Pie Chart BLI'!$J$3:$J$14,'FY03 to FY13 Pie Chart BLI'!$J$17:$J$22,'FY03 to FY13 Pie Chart BLI'!$J$25:$J$26,'FY03 to FY13 Pie Chart BLI'!$J$29:$J$36,'FY03 to FY13 Pie Chart BLI'!$J$39)</c:f>
              <c:numCache>
                <c:formatCode>_("$"* #,##0.0_);_("$"* \(#,##0.0\);_("$"* "-"?_);_(@_)</c:formatCode>
                <c:ptCount val="29"/>
                <c:pt idx="0">
                  <c:v>0</c:v>
                </c:pt>
                <c:pt idx="1">
                  <c:v>10</c:v>
                </c:pt>
                <c:pt idx="2">
                  <c:v>40</c:v>
                </c:pt>
                <c:pt idx="3">
                  <c:v>314.3</c:v>
                </c:pt>
                <c:pt idx="4">
                  <c:v>288.5</c:v>
                </c:pt>
                <c:pt idx="5">
                  <c:v>176.4</c:v>
                </c:pt>
                <c:pt idx="6">
                  <c:v>111.9</c:v>
                </c:pt>
                <c:pt idx="7">
                  <c:v>482.6</c:v>
                </c:pt>
                <c:pt idx="8">
                  <c:v>678.3</c:v>
                </c:pt>
                <c:pt idx="9">
                  <c:v>1013.7</c:v>
                </c:pt>
                <c:pt idx="10">
                  <c:v>636.20000000000005</c:v>
                </c:pt>
                <c:pt idx="11">
                  <c:v>298</c:v>
                </c:pt>
                <c:pt idx="12">
                  <c:v>481.5</c:v>
                </c:pt>
                <c:pt idx="13">
                  <c:v>27.3</c:v>
                </c:pt>
                <c:pt idx="15">
                  <c:v>631.4</c:v>
                </c:pt>
                <c:pt idx="16">
                  <c:v>305.10000000000002</c:v>
                </c:pt>
                <c:pt idx="17">
                  <c:v>0</c:v>
                </c:pt>
                <c:pt idx="18">
                  <c:v>665.3</c:v>
                </c:pt>
                <c:pt idx="19">
                  <c:v>492.6</c:v>
                </c:pt>
                <c:pt idx="20">
                  <c:v>11.8</c:v>
                </c:pt>
                <c:pt idx="21">
                  <c:v>143</c:v>
                </c:pt>
                <c:pt idx="22">
                  <c:v>148.9</c:v>
                </c:pt>
                <c:pt idx="23">
                  <c:v>55.9</c:v>
                </c:pt>
                <c:pt idx="24">
                  <c:v>59.8</c:v>
                </c:pt>
                <c:pt idx="25">
                  <c:v>201.1</c:v>
                </c:pt>
                <c:pt idx="26">
                  <c:v>50</c:v>
                </c:pt>
                <c:pt idx="27">
                  <c:v>134.5</c:v>
                </c:pt>
                <c:pt idx="28">
                  <c:v>2789.4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7-19DB-4326-A3C9-0D66ECDADB0B}"/>
            </c:ext>
          </c:extLst>
        </c:ser>
        <c:ser>
          <c:idx val="5"/>
          <c:order val="4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8-19DB-4326-A3C9-0D66ECDADB0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9-19DB-4326-A3C9-0D66ECDADB0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A-19DB-4326-A3C9-0D66ECDADB0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B-19DB-4326-A3C9-0D66ECDADB0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C-19DB-4326-A3C9-0D66ECDADB0B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7D-19DB-4326-A3C9-0D66ECDADB0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E-19DB-4326-A3C9-0D66ECDADB0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F-19DB-4326-A3C9-0D66ECDADB0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80-19DB-4326-A3C9-0D66ECDADB0B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81-19DB-4326-A3C9-0D66ECDADB0B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82-19DB-4326-A3C9-0D66ECDADB0B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83-19DB-4326-A3C9-0D66ECDADB0B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84-19DB-4326-A3C9-0D66ECDADB0B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85-19DB-4326-A3C9-0D66ECDADB0B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86-19DB-4326-A3C9-0D66ECDADB0B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87-19DB-4326-A3C9-0D66ECDADB0B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88-19DB-4326-A3C9-0D66ECDADB0B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89-19DB-4326-A3C9-0D66ECDADB0B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8A-19DB-4326-A3C9-0D66ECDADB0B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8B-19DB-4326-A3C9-0D66ECDADB0B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8C-19DB-4326-A3C9-0D66ECDADB0B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8D-19DB-4326-A3C9-0D66ECDADB0B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8E-19DB-4326-A3C9-0D66ECDADB0B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8F-19DB-4326-A3C9-0D66ECDADB0B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90-19DB-4326-A3C9-0D66ECDADB0B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91-19DB-4326-A3C9-0D66ECDADB0B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92-19DB-4326-A3C9-0D66ECDADB0B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93-19DB-4326-A3C9-0D66ECDADB0B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94-19DB-4326-A3C9-0D66ECDADB0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('FY03 to FY13 Pie Chart BLI'!$A$3:$A$14,'FY03 to FY13 Pie Chart BLI'!$A$17:$A$22,'FY03 to FY13 Pie Chart BLI'!$A$25:$A$26,'FY03 to FY13 Pie Chart BLI'!$A$29:$A$36,'FY03 to FY13 Pie Chart BLI'!$A$39)</c:f>
              <c:strCache>
                <c:ptCount val="29"/>
                <c:pt idx="0">
                  <c:v>NFCC</c:v>
                </c:pt>
                <c:pt idx="1">
                  <c:v>NFN3</c:v>
                </c:pt>
                <c:pt idx="2">
                  <c:v>NFEE</c:v>
                </c:pt>
                <c:pt idx="3">
                  <c:v> NFIM </c:v>
                </c:pt>
                <c:pt idx="4">
                  <c:v> NFLM </c:v>
                </c:pt>
                <c:pt idx="5">
                  <c:v> NFMG </c:v>
                </c:pt>
                <c:pt idx="6">
                  <c:v> NFPN </c:v>
                </c:pt>
                <c:pt idx="7">
                  <c:v> NFRG </c:v>
                </c:pt>
                <c:pt idx="8">
                  <c:v> NFRW </c:v>
                </c:pt>
                <c:pt idx="9">
                  <c:v> NFTM </c:v>
                </c:pt>
                <c:pt idx="10">
                  <c:v> NFVW </c:v>
                </c:pt>
                <c:pt idx="11">
                  <c:v> NFWF </c:v>
                </c:pt>
                <c:pt idx="12">
                  <c:v>CMFC</c:v>
                </c:pt>
                <c:pt idx="13">
                  <c:v>CMII</c:v>
                </c:pt>
                <c:pt idx="14">
                  <c:v>CMLG</c:v>
                </c:pt>
                <c:pt idx="15">
                  <c:v>CMRD</c:v>
                </c:pt>
                <c:pt idx="16">
                  <c:v>CMTL </c:v>
                </c:pt>
                <c:pt idx="17">
                  <c:v>CP09</c:v>
                </c:pt>
                <c:pt idx="18">
                  <c:v>WFHF</c:v>
                </c:pt>
                <c:pt idx="19">
                  <c:v>WFPR</c:v>
                </c:pt>
                <c:pt idx="20">
                  <c:v>BDBD</c:v>
                </c:pt>
                <c:pt idx="21">
                  <c:v>CWFS</c:v>
                </c:pt>
                <c:pt idx="22">
                  <c:v>CWKV</c:v>
                </c:pt>
                <c:pt idx="23">
                  <c:v>RBRB</c:v>
                </c:pt>
                <c:pt idx="24">
                  <c:v>RTRT</c:v>
                </c:pt>
                <c:pt idx="25">
                  <c:v>SPS4</c:v>
                </c:pt>
                <c:pt idx="26">
                  <c:v>SSSS</c:v>
                </c:pt>
                <c:pt idx="27">
                  <c:v>TRTR</c:v>
                </c:pt>
                <c:pt idx="28">
                  <c:v>CACA</c:v>
                </c:pt>
              </c:strCache>
            </c:strRef>
          </c:cat>
          <c:val>
            <c:numRef>
              <c:f>('FY03 to FY13 Pie Chart BLI'!$K$3:$K$14,'FY03 to FY13 Pie Chart BLI'!$K$17:$K$22,'FY03 to FY13 Pie Chart BLI'!$K$25:$K$26,'FY03 to FY13 Pie Chart BLI'!$K$29:$K$36,'FY03 to FY13 Pie Chart BLI'!$K$39)</c:f>
              <c:numCache>
                <c:formatCode>_("$"* #,##0.0_);_("$"* \(#,##0.0\);_("$"* "-"?_);_(@_)</c:formatCode>
                <c:ptCount val="29"/>
                <c:pt idx="0">
                  <c:v>115.9</c:v>
                </c:pt>
                <c:pt idx="1">
                  <c:v>0</c:v>
                </c:pt>
                <c:pt idx="2">
                  <c:v>0</c:v>
                </c:pt>
                <c:pt idx="3">
                  <c:v>124.9</c:v>
                </c:pt>
                <c:pt idx="4">
                  <c:v>210.1</c:v>
                </c:pt>
                <c:pt idx="5">
                  <c:v>85.8</c:v>
                </c:pt>
                <c:pt idx="6">
                  <c:v>205.2</c:v>
                </c:pt>
                <c:pt idx="7">
                  <c:v>422.7</c:v>
                </c:pt>
                <c:pt idx="8">
                  <c:v>706.1</c:v>
                </c:pt>
                <c:pt idx="9">
                  <c:v>739.2</c:v>
                </c:pt>
                <c:pt idx="10">
                  <c:v>441.6</c:v>
                </c:pt>
                <c:pt idx="11">
                  <c:v>322.10000000000002</c:v>
                </c:pt>
                <c:pt idx="12">
                  <c:v>913.5</c:v>
                </c:pt>
                <c:pt idx="13">
                  <c:v>109.4</c:v>
                </c:pt>
                <c:pt idx="15">
                  <c:v>984.9</c:v>
                </c:pt>
                <c:pt idx="16">
                  <c:v>286.39999999999998</c:v>
                </c:pt>
                <c:pt idx="17">
                  <c:v>0</c:v>
                </c:pt>
                <c:pt idx="18">
                  <c:v>703.3</c:v>
                </c:pt>
                <c:pt idx="19">
                  <c:v>552.4</c:v>
                </c:pt>
                <c:pt idx="20">
                  <c:v>14</c:v>
                </c:pt>
                <c:pt idx="21">
                  <c:v>202</c:v>
                </c:pt>
                <c:pt idx="22">
                  <c:v>51.9</c:v>
                </c:pt>
                <c:pt idx="23">
                  <c:v>60.7</c:v>
                </c:pt>
                <c:pt idx="24">
                  <c:v>87.6</c:v>
                </c:pt>
                <c:pt idx="25">
                  <c:v>439.3</c:v>
                </c:pt>
                <c:pt idx="26">
                  <c:v>125</c:v>
                </c:pt>
                <c:pt idx="27">
                  <c:v>46.2</c:v>
                </c:pt>
                <c:pt idx="28">
                  <c:v>2458.6999999999998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5-19DB-4326-A3C9-0D66ECDADB0B}"/>
            </c:ext>
          </c:extLst>
        </c:ser>
        <c:ser>
          <c:idx val="6"/>
          <c:order val="5"/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96-19DB-4326-A3C9-0D66ECDADB0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97-19DB-4326-A3C9-0D66ECDADB0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98-19DB-4326-A3C9-0D66ECDADB0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99-19DB-4326-A3C9-0D66ECDADB0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9A-19DB-4326-A3C9-0D66ECDADB0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9B-19DB-4326-A3C9-0D66ECDADB0B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9C-19DB-4326-A3C9-0D66ECDADB0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9D-19DB-4326-A3C9-0D66ECDADB0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9E-19DB-4326-A3C9-0D66ECDADB0B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9F-19DB-4326-A3C9-0D66ECDADB0B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A0-19DB-4326-A3C9-0D66ECDADB0B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A1-19DB-4326-A3C9-0D66ECDADB0B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A2-19DB-4326-A3C9-0D66ECDADB0B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A3-19DB-4326-A3C9-0D66ECDADB0B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A4-19DB-4326-A3C9-0D66ECDADB0B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A5-19DB-4326-A3C9-0D66ECDADB0B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A6-19DB-4326-A3C9-0D66ECDADB0B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A7-19DB-4326-A3C9-0D66ECDADB0B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A8-19DB-4326-A3C9-0D66ECDADB0B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A9-19DB-4326-A3C9-0D66ECDADB0B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AA-19DB-4326-A3C9-0D66ECDADB0B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AB-19DB-4326-A3C9-0D66ECDADB0B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AC-19DB-4326-A3C9-0D66ECDADB0B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AD-19DB-4326-A3C9-0D66ECDADB0B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AE-19DB-4326-A3C9-0D66ECDADB0B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AF-19DB-4326-A3C9-0D66ECDADB0B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B0-19DB-4326-A3C9-0D66ECDADB0B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B1-19DB-4326-A3C9-0D66ECDADB0B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B2-19DB-4326-A3C9-0D66ECDADB0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('FY03 to FY13 Pie Chart BLI'!$A$3:$A$14,'FY03 to FY13 Pie Chart BLI'!$A$17:$A$22,'FY03 to FY13 Pie Chart BLI'!$A$25:$A$26,'FY03 to FY13 Pie Chart BLI'!$A$29:$A$36,'FY03 to FY13 Pie Chart BLI'!$A$39)</c:f>
              <c:strCache>
                <c:ptCount val="29"/>
                <c:pt idx="0">
                  <c:v>NFCC</c:v>
                </c:pt>
                <c:pt idx="1">
                  <c:v>NFN3</c:v>
                </c:pt>
                <c:pt idx="2">
                  <c:v>NFEE</c:v>
                </c:pt>
                <c:pt idx="3">
                  <c:v> NFIM </c:v>
                </c:pt>
                <c:pt idx="4">
                  <c:v> NFLM </c:v>
                </c:pt>
                <c:pt idx="5">
                  <c:v> NFMG </c:v>
                </c:pt>
                <c:pt idx="6">
                  <c:v> NFPN </c:v>
                </c:pt>
                <c:pt idx="7">
                  <c:v> NFRG </c:v>
                </c:pt>
                <c:pt idx="8">
                  <c:v> NFRW </c:v>
                </c:pt>
                <c:pt idx="9">
                  <c:v> NFTM </c:v>
                </c:pt>
                <c:pt idx="10">
                  <c:v> NFVW </c:v>
                </c:pt>
                <c:pt idx="11">
                  <c:v> NFWF </c:v>
                </c:pt>
                <c:pt idx="12">
                  <c:v>CMFC</c:v>
                </c:pt>
                <c:pt idx="13">
                  <c:v>CMII</c:v>
                </c:pt>
                <c:pt idx="14">
                  <c:v>CMLG</c:v>
                </c:pt>
                <c:pt idx="15">
                  <c:v>CMRD</c:v>
                </c:pt>
                <c:pt idx="16">
                  <c:v>CMTL </c:v>
                </c:pt>
                <c:pt idx="17">
                  <c:v>CP09</c:v>
                </c:pt>
                <c:pt idx="18">
                  <c:v>WFHF</c:v>
                </c:pt>
                <c:pt idx="19">
                  <c:v>WFPR</c:v>
                </c:pt>
                <c:pt idx="20">
                  <c:v>BDBD</c:v>
                </c:pt>
                <c:pt idx="21">
                  <c:v>CWFS</c:v>
                </c:pt>
                <c:pt idx="22">
                  <c:v>CWKV</c:v>
                </c:pt>
                <c:pt idx="23">
                  <c:v>RBRB</c:v>
                </c:pt>
                <c:pt idx="24">
                  <c:v>RTRT</c:v>
                </c:pt>
                <c:pt idx="25">
                  <c:v>SPS4</c:v>
                </c:pt>
                <c:pt idx="26">
                  <c:v>SSSS</c:v>
                </c:pt>
                <c:pt idx="27">
                  <c:v>TRTR</c:v>
                </c:pt>
                <c:pt idx="28">
                  <c:v>CACA</c:v>
                </c:pt>
              </c:strCache>
            </c:strRef>
          </c:cat>
          <c:val>
            <c:numRef>
              <c:f>('FY03 to FY13 Pie Chart BLI'!$L$3:$L$14,'FY03 to FY13 Pie Chart BLI'!$L$17:$L$22,'FY03 to FY13 Pie Chart BLI'!$L$25:$L$26,'FY03 to FY13 Pie Chart BLI'!$L$29:$L$36,'FY03 to FY13 Pie Chart BLI'!$L$39)</c:f>
              <c:numCache>
                <c:formatCode>_("$"* #,##0.0_);_("$"* \(#,##0.0\);_("$"* "-"?_);_(@_)</c:formatCode>
                <c:ptCount val="29"/>
                <c:pt idx="0">
                  <c:v>0</c:v>
                </c:pt>
                <c:pt idx="1">
                  <c:v>69</c:v>
                </c:pt>
                <c:pt idx="2">
                  <c:v>0</c:v>
                </c:pt>
                <c:pt idx="3">
                  <c:v>155.4</c:v>
                </c:pt>
                <c:pt idx="4">
                  <c:v>234.1</c:v>
                </c:pt>
                <c:pt idx="5">
                  <c:v>79</c:v>
                </c:pt>
                <c:pt idx="6">
                  <c:v>281.60000000000002</c:v>
                </c:pt>
                <c:pt idx="7">
                  <c:v>410.6</c:v>
                </c:pt>
                <c:pt idx="8">
                  <c:v>825.9</c:v>
                </c:pt>
                <c:pt idx="9">
                  <c:v>920.1</c:v>
                </c:pt>
                <c:pt idx="10">
                  <c:v>882.6</c:v>
                </c:pt>
                <c:pt idx="11">
                  <c:v>456.1</c:v>
                </c:pt>
                <c:pt idx="12">
                  <c:v>557.9</c:v>
                </c:pt>
                <c:pt idx="13">
                  <c:v>-66</c:v>
                </c:pt>
                <c:pt idx="15">
                  <c:v>793.5</c:v>
                </c:pt>
                <c:pt idx="16">
                  <c:v>365.1</c:v>
                </c:pt>
                <c:pt idx="17">
                  <c:v>0</c:v>
                </c:pt>
                <c:pt idx="18">
                  <c:v>732.7</c:v>
                </c:pt>
                <c:pt idx="19">
                  <c:v>310.5</c:v>
                </c:pt>
                <c:pt idx="20">
                  <c:v>14</c:v>
                </c:pt>
                <c:pt idx="21">
                  <c:v>250</c:v>
                </c:pt>
                <c:pt idx="22">
                  <c:v>80</c:v>
                </c:pt>
                <c:pt idx="23">
                  <c:v>138.69999999999999</c:v>
                </c:pt>
                <c:pt idx="24">
                  <c:v>37.4</c:v>
                </c:pt>
                <c:pt idx="25">
                  <c:v>142</c:v>
                </c:pt>
                <c:pt idx="26">
                  <c:v>0</c:v>
                </c:pt>
                <c:pt idx="27">
                  <c:v>59.3</c:v>
                </c:pt>
                <c:pt idx="28">
                  <c:v>2169.6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B3-19DB-4326-A3C9-0D66ECDADB0B}"/>
            </c:ext>
          </c:extLst>
        </c:ser>
        <c:ser>
          <c:idx val="0"/>
          <c:order val="6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B4-19DB-4326-A3C9-0D66ECDADB0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B5-19DB-4326-A3C9-0D66ECDADB0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B6-19DB-4326-A3C9-0D66ECDADB0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B7-19DB-4326-A3C9-0D66ECDADB0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B8-19DB-4326-A3C9-0D66ECDADB0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B9-19DB-4326-A3C9-0D66ECDADB0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BA-19DB-4326-A3C9-0D66ECDADB0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BB-19DB-4326-A3C9-0D66ECDADB0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BC-19DB-4326-A3C9-0D66ECDADB0B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BD-19DB-4326-A3C9-0D66ECDADB0B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BE-19DB-4326-A3C9-0D66ECDADB0B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BF-19DB-4326-A3C9-0D66ECDADB0B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C0-19DB-4326-A3C9-0D66ECDADB0B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C1-19DB-4326-A3C9-0D66ECDADB0B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C2-19DB-4326-A3C9-0D66ECDADB0B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C3-19DB-4326-A3C9-0D66ECDADB0B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C4-19DB-4326-A3C9-0D66ECDADB0B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C5-19DB-4326-A3C9-0D66ECDADB0B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C6-19DB-4326-A3C9-0D66ECDADB0B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C7-19DB-4326-A3C9-0D66ECDADB0B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C8-19DB-4326-A3C9-0D66ECDADB0B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C9-19DB-4326-A3C9-0D66ECDADB0B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CA-19DB-4326-A3C9-0D66ECDADB0B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CB-19DB-4326-A3C9-0D66ECDADB0B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CC-19DB-4326-A3C9-0D66ECDADB0B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CD-19DB-4326-A3C9-0D66ECDADB0B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CE-19DB-4326-A3C9-0D66ECDADB0B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CF-19DB-4326-A3C9-0D66ECDADB0B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D0-19DB-4326-A3C9-0D66ECDADB0B}"/>
              </c:ext>
            </c:extLst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4-19DB-4326-A3C9-0D66ECDADB0B}"/>
                </c:ext>
              </c:extLst>
            </c:dLbl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5-19DB-4326-A3C9-0D66ECDADB0B}"/>
                </c:ext>
              </c:extLst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6-19DB-4326-A3C9-0D66ECDADB0B}"/>
                </c:ext>
              </c:extLst>
            </c:dLbl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7-19DB-4326-A3C9-0D66ECDADB0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('FY03 to FY13 Pie Chart BLI'!$A$3:$A$14,'FY03 to FY13 Pie Chart BLI'!$A$17:$A$22,'FY03 to FY13 Pie Chart BLI'!$A$25:$A$26,'FY03 to FY13 Pie Chart BLI'!$A$29:$A$36,'FY03 to FY13 Pie Chart BLI'!$A$39)</c:f>
              <c:strCache>
                <c:ptCount val="29"/>
                <c:pt idx="0">
                  <c:v>NFCC</c:v>
                </c:pt>
                <c:pt idx="1">
                  <c:v>NFN3</c:v>
                </c:pt>
                <c:pt idx="2">
                  <c:v>NFEE</c:v>
                </c:pt>
                <c:pt idx="3">
                  <c:v> NFIM </c:v>
                </c:pt>
                <c:pt idx="4">
                  <c:v> NFLM </c:v>
                </c:pt>
                <c:pt idx="5">
                  <c:v> NFMG </c:v>
                </c:pt>
                <c:pt idx="6">
                  <c:v> NFPN </c:v>
                </c:pt>
                <c:pt idx="7">
                  <c:v> NFRG </c:v>
                </c:pt>
                <c:pt idx="8">
                  <c:v> NFRW </c:v>
                </c:pt>
                <c:pt idx="9">
                  <c:v> NFTM </c:v>
                </c:pt>
                <c:pt idx="10">
                  <c:v> NFVW </c:v>
                </c:pt>
                <c:pt idx="11">
                  <c:v> NFWF </c:v>
                </c:pt>
                <c:pt idx="12">
                  <c:v>CMFC</c:v>
                </c:pt>
                <c:pt idx="13">
                  <c:v>CMII</c:v>
                </c:pt>
                <c:pt idx="14">
                  <c:v>CMLG</c:v>
                </c:pt>
                <c:pt idx="15">
                  <c:v>CMRD</c:v>
                </c:pt>
                <c:pt idx="16">
                  <c:v>CMTL </c:v>
                </c:pt>
                <c:pt idx="17">
                  <c:v>CP09</c:v>
                </c:pt>
                <c:pt idx="18">
                  <c:v>WFHF</c:v>
                </c:pt>
                <c:pt idx="19">
                  <c:v>WFPR</c:v>
                </c:pt>
                <c:pt idx="20">
                  <c:v>BDBD</c:v>
                </c:pt>
                <c:pt idx="21">
                  <c:v>CWFS</c:v>
                </c:pt>
                <c:pt idx="22">
                  <c:v>CWKV</c:v>
                </c:pt>
                <c:pt idx="23">
                  <c:v>RBRB</c:v>
                </c:pt>
                <c:pt idx="24">
                  <c:v>RTRT</c:v>
                </c:pt>
                <c:pt idx="25">
                  <c:v>SPS4</c:v>
                </c:pt>
                <c:pt idx="26">
                  <c:v>SSSS</c:v>
                </c:pt>
                <c:pt idx="27">
                  <c:v>TRTR</c:v>
                </c:pt>
                <c:pt idx="28">
                  <c:v>CACA</c:v>
                </c:pt>
              </c:strCache>
            </c:strRef>
          </c:cat>
          <c:val>
            <c:numRef>
              <c:f>('FY03 to FY13 Pie Chart BLI'!$M$3:$M$14,'FY03 to FY13 Pie Chart BLI'!$M$17:$M$22,'FY03 to FY13 Pie Chart BLI'!$M$25:$M$26,'FY03 to FY13 Pie Chart BLI'!$M$29:$M$36,'FY03 to FY13 Pie Chart BLI'!$M$39)</c:f>
              <c:numCache>
                <c:formatCode>_("$"* #,##0.0_);_("$"* \(#,##0.0\);_("$"* "-"?_);_(@_)</c:formatCode>
                <c:ptCount val="29"/>
                <c:pt idx="0">
                  <c:v>11.59</c:v>
                </c:pt>
                <c:pt idx="1">
                  <c:v>7.9</c:v>
                </c:pt>
                <c:pt idx="2">
                  <c:v>4.08</c:v>
                </c:pt>
                <c:pt idx="3">
                  <c:v>314.34000000000003</c:v>
                </c:pt>
                <c:pt idx="4">
                  <c:v>197.96999999999997</c:v>
                </c:pt>
                <c:pt idx="5">
                  <c:v>139.22</c:v>
                </c:pt>
                <c:pt idx="6">
                  <c:v>130.39000000000001</c:v>
                </c:pt>
                <c:pt idx="7">
                  <c:v>463.7</c:v>
                </c:pt>
                <c:pt idx="8">
                  <c:v>809.33</c:v>
                </c:pt>
                <c:pt idx="9">
                  <c:v>936.43</c:v>
                </c:pt>
                <c:pt idx="10">
                  <c:v>600.84</c:v>
                </c:pt>
                <c:pt idx="11">
                  <c:v>363.63</c:v>
                </c:pt>
                <c:pt idx="12">
                  <c:v>315.12</c:v>
                </c:pt>
                <c:pt idx="13">
                  <c:v>37.94</c:v>
                </c:pt>
                <c:pt idx="15">
                  <c:v>747.5</c:v>
                </c:pt>
                <c:pt idx="16">
                  <c:v>325.12</c:v>
                </c:pt>
                <c:pt idx="17">
                  <c:v>125.17</c:v>
                </c:pt>
                <c:pt idx="18">
                  <c:v>703.79</c:v>
                </c:pt>
                <c:pt idx="19">
                  <c:v>601.82999999999993</c:v>
                </c:pt>
                <c:pt idx="20">
                  <c:v>14.26</c:v>
                </c:pt>
                <c:pt idx="21">
                  <c:v>84.5</c:v>
                </c:pt>
                <c:pt idx="22">
                  <c:v>68.900000000000006</c:v>
                </c:pt>
                <c:pt idx="23">
                  <c:v>54.879999999999995</c:v>
                </c:pt>
                <c:pt idx="24">
                  <c:v>56.410000000000004</c:v>
                </c:pt>
                <c:pt idx="25">
                  <c:v>186.78</c:v>
                </c:pt>
                <c:pt idx="26">
                  <c:v>80.210000000000008</c:v>
                </c:pt>
                <c:pt idx="27">
                  <c:v>34.160000000000004</c:v>
                </c:pt>
                <c:pt idx="28">
                  <c:v>2077.9199999999996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D1-19DB-4326-A3C9-0D66ECDAD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5.4318788958147825E-2"/>
          <c:y val="0.92136304062909569"/>
          <c:w val="0.94300979519145145"/>
          <c:h val="0.992136304062909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FY11 FS </a:t>
            </a:r>
            <a:r>
              <a:rPr lang="en-US" baseline="0"/>
              <a:t> Allocation</a:t>
            </a:r>
            <a:endParaRPr lang="en-US"/>
          </a:p>
        </c:rich>
      </c:tx>
      <c:layout>
        <c:manualLayout>
          <c:xMode val="edge"/>
          <c:yMode val="edge"/>
          <c:x val="0.43729194104295682"/>
          <c:y val="1.95759933678015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633740288568272"/>
          <c:y val="0.20554649265905392"/>
          <c:w val="0.40621531631520535"/>
          <c:h val="0.59706362153344206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0A0-4282-BD1D-15A40F93F5A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A0-4282-BD1D-15A40F93F5A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0A0-4282-BD1D-15A40F93F5A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0A0-4282-BD1D-15A40F93F5A3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0A0-4282-BD1D-15A40F93F5A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0A0-4282-BD1D-15A40F93F5A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0A0-4282-BD1D-15A40F93F5A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0A0-4282-BD1D-15A40F93F5A3}"/>
              </c:ext>
            </c:extLst>
          </c:dPt>
          <c:dPt>
            <c:idx val="8"/>
            <c:bubble3D val="0"/>
            <c:spPr>
              <a:solidFill>
                <a:srgbClr val="FFC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0A0-4282-BD1D-15A40F93F5A3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0A0-4282-BD1D-15A40F93F5A3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20A0-4282-BD1D-15A40F93F5A3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0A0-4282-BD1D-15A40F93F5A3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20A0-4282-BD1D-15A40F93F5A3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0A0-4282-BD1D-15A40F93F5A3}"/>
              </c:ext>
            </c:extLst>
          </c:dPt>
          <c:dPt>
            <c:idx val="14"/>
            <c:bubble3D val="0"/>
            <c:spPr>
              <a:solidFill>
                <a:srgbClr val="92D05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20A0-4282-BD1D-15A40F93F5A3}"/>
              </c:ext>
            </c:extLst>
          </c:dPt>
          <c:dPt>
            <c:idx val="15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20A0-4282-BD1D-15A40F93F5A3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20A0-4282-BD1D-15A40F93F5A3}"/>
              </c:ext>
            </c:extLst>
          </c:dPt>
          <c:dPt>
            <c:idx val="17"/>
            <c:bubble3D val="0"/>
            <c:spPr>
              <a:solidFill>
                <a:srgbClr val="FF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20A0-4282-BD1D-15A40F93F5A3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20A0-4282-BD1D-15A40F93F5A3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20A0-4282-BD1D-15A40F93F5A3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20A0-4282-BD1D-15A40F93F5A3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20A0-4282-BD1D-15A40F93F5A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('FY03 to FY13 Pie Chart BLI'!$A$6:$A$14,'FY03 to FY13 Pie Chart BLI'!$A$17:$A$22,'FY03 to FY13 Pie Chart BLI'!$A$25:$A$26,'FY03 to FY13 Pie Chart BLI'!$A$29,'FY03 to FY13 Pie Chart BLI'!$A$31:$A$32,'FY03 to FY13 Pie Chart BLI'!$A$34,'FY03 to FY13 Pie Chart BLI'!$A$39)</c:f>
              <c:strCache>
                <c:ptCount val="22"/>
                <c:pt idx="0">
                  <c:v> NFIM </c:v>
                </c:pt>
                <c:pt idx="1">
                  <c:v> NFLM </c:v>
                </c:pt>
                <c:pt idx="2">
                  <c:v> NFMG </c:v>
                </c:pt>
                <c:pt idx="3">
                  <c:v> NFPN </c:v>
                </c:pt>
                <c:pt idx="4">
                  <c:v> NFRG </c:v>
                </c:pt>
                <c:pt idx="5">
                  <c:v> NFRW </c:v>
                </c:pt>
                <c:pt idx="6">
                  <c:v> NFTM </c:v>
                </c:pt>
                <c:pt idx="7">
                  <c:v> NFVW </c:v>
                </c:pt>
                <c:pt idx="8">
                  <c:v> NFWF </c:v>
                </c:pt>
                <c:pt idx="9">
                  <c:v>CMFC</c:v>
                </c:pt>
                <c:pt idx="10">
                  <c:v>CMII</c:v>
                </c:pt>
                <c:pt idx="11">
                  <c:v>CMLG</c:v>
                </c:pt>
                <c:pt idx="12">
                  <c:v>CMRD</c:v>
                </c:pt>
                <c:pt idx="13">
                  <c:v>CMTL </c:v>
                </c:pt>
                <c:pt idx="14">
                  <c:v>CP09</c:v>
                </c:pt>
                <c:pt idx="15">
                  <c:v>WFHF</c:v>
                </c:pt>
                <c:pt idx="16">
                  <c:v>WFPR</c:v>
                </c:pt>
                <c:pt idx="17">
                  <c:v>BDBD</c:v>
                </c:pt>
                <c:pt idx="18">
                  <c:v>CWKV</c:v>
                </c:pt>
                <c:pt idx="19">
                  <c:v>RBRB</c:v>
                </c:pt>
                <c:pt idx="20">
                  <c:v>SPS4</c:v>
                </c:pt>
                <c:pt idx="21">
                  <c:v>CACA</c:v>
                </c:pt>
              </c:strCache>
            </c:strRef>
          </c:cat>
          <c:val>
            <c:numRef>
              <c:f>('FY03 to FY13 Pie Chart BLI'!$D$6:$D$14,'FY03 to FY13 Pie Chart BLI'!$D$17:$D$22,'FY03 to FY13 Pie Chart BLI'!$D$25:$D$26,'FY03 to FY13 Pie Chart BLI'!$D$29,'FY03 to FY13 Pie Chart BLI'!$D$31:$D$32,'FY03 to FY13 Pie Chart BLI'!$D$34,'FY03 to FY13 Pie Chart BLI'!$D$39)</c:f>
              <c:numCache>
                <c:formatCode>_("$"* #,##0.0_);_("$"* \(#,##0.0\);_("$"* "-"?_);_(@_)</c:formatCode>
                <c:ptCount val="22"/>
                <c:pt idx="0">
                  <c:v>407</c:v>
                </c:pt>
                <c:pt idx="1">
                  <c:v>149.6</c:v>
                </c:pt>
                <c:pt idx="2">
                  <c:v>129</c:v>
                </c:pt>
                <c:pt idx="3">
                  <c:v>100</c:v>
                </c:pt>
                <c:pt idx="4">
                  <c:v>419.1</c:v>
                </c:pt>
                <c:pt idx="5">
                  <c:v>845.3</c:v>
                </c:pt>
                <c:pt idx="6">
                  <c:v>1211</c:v>
                </c:pt>
                <c:pt idx="7">
                  <c:v>479.2</c:v>
                </c:pt>
                <c:pt idx="8">
                  <c:v>353</c:v>
                </c:pt>
                <c:pt idx="9">
                  <c:v>176.9</c:v>
                </c:pt>
                <c:pt idx="10">
                  <c:v>0</c:v>
                </c:pt>
                <c:pt idx="11">
                  <c:v>200</c:v>
                </c:pt>
                <c:pt idx="12">
                  <c:v>598</c:v>
                </c:pt>
                <c:pt idx="13">
                  <c:v>372</c:v>
                </c:pt>
                <c:pt idx="14">
                  <c:v>190.6</c:v>
                </c:pt>
                <c:pt idx="15">
                  <c:v>575.20000000000005</c:v>
                </c:pt>
                <c:pt idx="16">
                  <c:v>709.1</c:v>
                </c:pt>
                <c:pt idx="17">
                  <c:v>12</c:v>
                </c:pt>
                <c:pt idx="18">
                  <c:v>49</c:v>
                </c:pt>
                <c:pt idx="19">
                  <c:v>39.9</c:v>
                </c:pt>
                <c:pt idx="20">
                  <c:v>227</c:v>
                </c:pt>
                <c:pt idx="21">
                  <c:v>1784.3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0A0-4282-BD1D-15A40F93F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5.6049822064056939E-2"/>
          <c:y val="0.92267365661861067"/>
          <c:w val="0.94572953736654808"/>
          <c:h val="0.993446920052424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FY10 FS </a:t>
            </a:r>
            <a:r>
              <a:rPr lang="en-US" baseline="0"/>
              <a:t>Allocation</a:t>
            </a:r>
            <a:endParaRPr lang="en-US"/>
          </a:p>
        </c:rich>
      </c:tx>
      <c:layout>
        <c:manualLayout>
          <c:xMode val="edge"/>
          <c:yMode val="edge"/>
          <c:x val="0.43729194104295682"/>
          <c:y val="1.95759933678015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633740288568267"/>
          <c:y val="0.20554649265905389"/>
          <c:w val="0.40621531631520535"/>
          <c:h val="0.59706362153344206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237-4F16-A8AF-C2CB39423F2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237-4F16-A8AF-C2CB39423F2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237-4F16-A8AF-C2CB39423F2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237-4F16-A8AF-C2CB39423F26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237-4F16-A8AF-C2CB39423F2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237-4F16-A8AF-C2CB39423F2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237-4F16-A8AF-C2CB39423F2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237-4F16-A8AF-C2CB39423F26}"/>
              </c:ext>
            </c:extLst>
          </c:dPt>
          <c:dPt>
            <c:idx val="8"/>
            <c:bubble3D val="0"/>
            <c:spPr>
              <a:solidFill>
                <a:srgbClr val="FFC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237-4F16-A8AF-C2CB39423F26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237-4F16-A8AF-C2CB39423F26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6237-4F16-A8AF-C2CB39423F26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237-4F16-A8AF-C2CB39423F26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6237-4F16-A8AF-C2CB39423F26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6237-4F16-A8AF-C2CB39423F26}"/>
              </c:ext>
            </c:extLst>
          </c:dPt>
          <c:dPt>
            <c:idx val="14"/>
            <c:bubble3D val="0"/>
            <c:spPr>
              <a:solidFill>
                <a:srgbClr val="92D05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6237-4F16-A8AF-C2CB39423F26}"/>
              </c:ext>
            </c:extLst>
          </c:dPt>
          <c:dPt>
            <c:idx val="15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6237-4F16-A8AF-C2CB39423F26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6237-4F16-A8AF-C2CB39423F26}"/>
              </c:ext>
            </c:extLst>
          </c:dPt>
          <c:dPt>
            <c:idx val="17"/>
            <c:bubble3D val="0"/>
            <c:spPr>
              <a:solidFill>
                <a:srgbClr val="FF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6237-4F16-A8AF-C2CB39423F26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6237-4F16-A8AF-C2CB39423F26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6237-4F16-A8AF-C2CB39423F26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6237-4F16-A8AF-C2CB39423F26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6237-4F16-A8AF-C2CB39423F26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('FY03 to FY13 Pie Chart BLI'!$A$6:$A$14,'FY03 to FY13 Pie Chart BLI'!$A$17:$A$22,'FY03 to FY13 Pie Chart BLI'!$A$25:$A$26,'FY03 to FY13 Pie Chart BLI'!$A$29,'FY03 to FY13 Pie Chart BLI'!$A$31:$A$32,'FY03 to FY13 Pie Chart BLI'!$A$34,'FY03 to FY13 Pie Chart BLI'!$A$39)</c:f>
              <c:strCache>
                <c:ptCount val="22"/>
                <c:pt idx="0">
                  <c:v> NFIM </c:v>
                </c:pt>
                <c:pt idx="1">
                  <c:v> NFLM </c:v>
                </c:pt>
                <c:pt idx="2">
                  <c:v> NFMG </c:v>
                </c:pt>
                <c:pt idx="3">
                  <c:v> NFPN </c:v>
                </c:pt>
                <c:pt idx="4">
                  <c:v> NFRG </c:v>
                </c:pt>
                <c:pt idx="5">
                  <c:v> NFRW </c:v>
                </c:pt>
                <c:pt idx="6">
                  <c:v> NFTM </c:v>
                </c:pt>
                <c:pt idx="7">
                  <c:v> NFVW </c:v>
                </c:pt>
                <c:pt idx="8">
                  <c:v> NFWF </c:v>
                </c:pt>
                <c:pt idx="9">
                  <c:v>CMFC</c:v>
                </c:pt>
                <c:pt idx="10">
                  <c:v>CMII</c:v>
                </c:pt>
                <c:pt idx="11">
                  <c:v>CMLG</c:v>
                </c:pt>
                <c:pt idx="12">
                  <c:v>CMRD</c:v>
                </c:pt>
                <c:pt idx="13">
                  <c:v>CMTL </c:v>
                </c:pt>
                <c:pt idx="14">
                  <c:v>CP09</c:v>
                </c:pt>
                <c:pt idx="15">
                  <c:v>WFHF</c:v>
                </c:pt>
                <c:pt idx="16">
                  <c:v>WFPR</c:v>
                </c:pt>
                <c:pt idx="17">
                  <c:v>BDBD</c:v>
                </c:pt>
                <c:pt idx="18">
                  <c:v>CWKV</c:v>
                </c:pt>
                <c:pt idx="19">
                  <c:v>RBRB</c:v>
                </c:pt>
                <c:pt idx="20">
                  <c:v>SPS4</c:v>
                </c:pt>
                <c:pt idx="21">
                  <c:v>CACA</c:v>
                </c:pt>
              </c:strCache>
            </c:strRef>
          </c:cat>
          <c:val>
            <c:numRef>
              <c:f>('FY03 to FY13 Pie Chart BLI'!$E$6:$E$14,'FY03 to FY13 Pie Chart BLI'!$E$17:$E$22,'FY03 to FY13 Pie Chart BLI'!$E$25:$E$26,'FY03 to FY13 Pie Chart BLI'!$E$29,'FY03 to FY13 Pie Chart BLI'!$E$31:$E$32,'FY03 to FY13 Pie Chart BLI'!$E$34,'FY03 to FY13 Pie Chart BLI'!$E$39)</c:f>
              <c:numCache>
                <c:formatCode>_("$"* #,##0.0_);_("$"* \(#,##0.0\);_("$"* "-"?_);_(@_)</c:formatCode>
                <c:ptCount val="22"/>
                <c:pt idx="0">
                  <c:v>427.2</c:v>
                </c:pt>
                <c:pt idx="1">
                  <c:v>149.6</c:v>
                </c:pt>
                <c:pt idx="2">
                  <c:v>76.7</c:v>
                </c:pt>
                <c:pt idx="3">
                  <c:v>69.599999999999994</c:v>
                </c:pt>
                <c:pt idx="4">
                  <c:v>517.1</c:v>
                </c:pt>
                <c:pt idx="5">
                  <c:v>890.7</c:v>
                </c:pt>
                <c:pt idx="6">
                  <c:v>1025.2</c:v>
                </c:pt>
                <c:pt idx="7">
                  <c:v>508.5</c:v>
                </c:pt>
                <c:pt idx="8">
                  <c:v>387.6</c:v>
                </c:pt>
                <c:pt idx="9">
                  <c:v>111.6</c:v>
                </c:pt>
                <c:pt idx="10">
                  <c:v>24.7</c:v>
                </c:pt>
                <c:pt idx="11">
                  <c:v>186.5</c:v>
                </c:pt>
                <c:pt idx="12">
                  <c:v>600.4</c:v>
                </c:pt>
                <c:pt idx="13">
                  <c:v>401.2</c:v>
                </c:pt>
                <c:pt idx="14">
                  <c:v>199.4</c:v>
                </c:pt>
                <c:pt idx="15">
                  <c:v>530.5</c:v>
                </c:pt>
                <c:pt idx="16">
                  <c:v>719</c:v>
                </c:pt>
                <c:pt idx="17">
                  <c:v>12</c:v>
                </c:pt>
                <c:pt idx="18">
                  <c:v>20</c:v>
                </c:pt>
                <c:pt idx="19">
                  <c:v>44.4</c:v>
                </c:pt>
                <c:pt idx="20">
                  <c:v>200</c:v>
                </c:pt>
                <c:pt idx="21">
                  <c:v>1789.4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237-4F16-A8AF-C2CB39423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5.6049822064056939E-2"/>
          <c:y val="0.92267365661861067"/>
          <c:w val="0.94572953736654808"/>
          <c:h val="0.993446920052424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FY09 FS </a:t>
            </a:r>
            <a:r>
              <a:rPr lang="en-US" baseline="0"/>
              <a:t> Allocation</a:t>
            </a:r>
            <a:endParaRPr lang="en-US"/>
          </a:p>
        </c:rich>
      </c:tx>
      <c:layout>
        <c:manualLayout>
          <c:xMode val="edge"/>
          <c:yMode val="edge"/>
          <c:x val="0.43729194104295682"/>
          <c:y val="1.95759933678015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633740288568261"/>
          <c:y val="0.20554649265905386"/>
          <c:w val="0.40621531631520535"/>
          <c:h val="0.59706362153344206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D62-4B03-ADFC-C2E61A64E1F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D62-4B03-ADFC-C2E61A64E1F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D62-4B03-ADFC-C2E61A64E1F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D62-4B03-ADFC-C2E61A64E1F5}"/>
              </c:ext>
            </c:extLst>
          </c:dPt>
          <c:dPt>
            <c:idx val="4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D62-4B03-ADFC-C2E61A64E1F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D62-4B03-ADFC-C2E61A64E1F5}"/>
              </c:ext>
            </c:extLst>
          </c:dPt>
          <c:dPt>
            <c:idx val="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D62-4B03-ADFC-C2E61A64E1F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D62-4B03-ADFC-C2E61A64E1F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D62-4B03-ADFC-C2E61A64E1F5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D62-4B03-ADFC-C2E61A64E1F5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2D62-4B03-ADFC-C2E61A64E1F5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D62-4B03-ADFC-C2E61A64E1F5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2D62-4B03-ADFC-C2E61A64E1F5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D62-4B03-ADFC-C2E61A64E1F5}"/>
              </c:ext>
            </c:extLst>
          </c:dPt>
          <c:dPt>
            <c:idx val="14"/>
            <c:bubble3D val="0"/>
            <c:spPr>
              <a:solidFill>
                <a:srgbClr val="92D05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2D62-4B03-ADFC-C2E61A64E1F5}"/>
              </c:ext>
            </c:extLst>
          </c:dPt>
          <c:dPt>
            <c:idx val="15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2D62-4B03-ADFC-C2E61A64E1F5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2D62-4B03-ADFC-C2E61A64E1F5}"/>
              </c:ext>
            </c:extLst>
          </c:dPt>
          <c:dPt>
            <c:idx val="17"/>
            <c:bubble3D val="0"/>
            <c:spPr>
              <a:solidFill>
                <a:srgbClr val="FF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2D62-4B03-ADFC-C2E61A64E1F5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2D62-4B03-ADFC-C2E61A64E1F5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2D62-4B03-ADFC-C2E61A64E1F5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2D62-4B03-ADFC-C2E61A64E1F5}"/>
              </c:ext>
            </c:extLst>
          </c:dPt>
          <c:dPt>
            <c:idx val="21"/>
            <c:bubble3D val="0"/>
            <c:spPr>
              <a:solidFill>
                <a:srgbClr val="FFC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2D62-4B03-ADFC-C2E61A64E1F5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2D62-4B03-ADFC-C2E61A64E1F5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2D62-4B03-ADFC-C2E61A64E1F5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('FY03 to FY13 Pie Chart BLI'!$A$6:$A$14,'FY03 to FY13 Pie Chart BLI'!$A$17:$A$22,'FY03 to FY13 Pie Chart BLI'!$A$25:$A$26,'FY03 to FY13 Pie Chart BLI'!$A$29,'FY03 to FY13 Pie Chart BLI'!$A$31:$A$35,'FY03 to FY13 Pie Chart BLI'!$A$39)</c:f>
              <c:strCache>
                <c:ptCount val="24"/>
                <c:pt idx="0">
                  <c:v> NFIM </c:v>
                </c:pt>
                <c:pt idx="1">
                  <c:v> NFLM </c:v>
                </c:pt>
                <c:pt idx="2">
                  <c:v> NFMG </c:v>
                </c:pt>
                <c:pt idx="3">
                  <c:v> NFPN </c:v>
                </c:pt>
                <c:pt idx="4">
                  <c:v> NFRG </c:v>
                </c:pt>
                <c:pt idx="5">
                  <c:v> NFRW </c:v>
                </c:pt>
                <c:pt idx="6">
                  <c:v> NFTM </c:v>
                </c:pt>
                <c:pt idx="7">
                  <c:v> NFVW </c:v>
                </c:pt>
                <c:pt idx="8">
                  <c:v> NFWF </c:v>
                </c:pt>
                <c:pt idx="9">
                  <c:v>CMFC</c:v>
                </c:pt>
                <c:pt idx="10">
                  <c:v>CMII</c:v>
                </c:pt>
                <c:pt idx="11">
                  <c:v>CMLG</c:v>
                </c:pt>
                <c:pt idx="12">
                  <c:v>CMRD</c:v>
                </c:pt>
                <c:pt idx="13">
                  <c:v>CMTL </c:v>
                </c:pt>
                <c:pt idx="14">
                  <c:v>CP09</c:v>
                </c:pt>
                <c:pt idx="15">
                  <c:v>WFHF</c:v>
                </c:pt>
                <c:pt idx="16">
                  <c:v>WFPR</c:v>
                </c:pt>
                <c:pt idx="17">
                  <c:v>BDBD</c:v>
                </c:pt>
                <c:pt idx="18">
                  <c:v>CWKV</c:v>
                </c:pt>
                <c:pt idx="19">
                  <c:v>RBRB</c:v>
                </c:pt>
                <c:pt idx="20">
                  <c:v>RTRT</c:v>
                </c:pt>
                <c:pt idx="21">
                  <c:v>SPS4</c:v>
                </c:pt>
                <c:pt idx="22">
                  <c:v>SSSS</c:v>
                </c:pt>
                <c:pt idx="23">
                  <c:v>CACA</c:v>
                </c:pt>
              </c:strCache>
            </c:strRef>
          </c:cat>
          <c:val>
            <c:numRef>
              <c:f>('FY03 to FY13 Pie Chart BLI'!$F$6:$F$14,'FY03 to FY13 Pie Chart BLI'!$F$17:$F$22,'FY03 to FY13 Pie Chart BLI'!$F$25:$F$26,'FY03 to FY13 Pie Chart BLI'!$F$29,'FY03 to FY13 Pie Chart BLI'!$F$31:$F$35,'FY03 to FY13 Pie Chart BLI'!$F$39)</c:f>
              <c:numCache>
                <c:formatCode>_("$"* #,##0.0_);_("$"* \(#,##0.0\);_("$"* "-"?_);_(@_)</c:formatCode>
                <c:ptCount val="24"/>
                <c:pt idx="0">
                  <c:v>435</c:v>
                </c:pt>
                <c:pt idx="1">
                  <c:v>189</c:v>
                </c:pt>
                <c:pt idx="2">
                  <c:v>157.6</c:v>
                </c:pt>
                <c:pt idx="3">
                  <c:v>80</c:v>
                </c:pt>
                <c:pt idx="4">
                  <c:v>502</c:v>
                </c:pt>
                <c:pt idx="5">
                  <c:v>881</c:v>
                </c:pt>
                <c:pt idx="6">
                  <c:v>692.1</c:v>
                </c:pt>
                <c:pt idx="7">
                  <c:v>557.5</c:v>
                </c:pt>
                <c:pt idx="8">
                  <c:v>371.1</c:v>
                </c:pt>
                <c:pt idx="9">
                  <c:v>126.6</c:v>
                </c:pt>
                <c:pt idx="10">
                  <c:v>0</c:v>
                </c:pt>
                <c:pt idx="11">
                  <c:v>166.8</c:v>
                </c:pt>
                <c:pt idx="12">
                  <c:v>685.6</c:v>
                </c:pt>
                <c:pt idx="13">
                  <c:v>276.60000000000002</c:v>
                </c:pt>
                <c:pt idx="14">
                  <c:v>184.9</c:v>
                </c:pt>
                <c:pt idx="15">
                  <c:v>766.2</c:v>
                </c:pt>
                <c:pt idx="16">
                  <c:v>689.3</c:v>
                </c:pt>
                <c:pt idx="17">
                  <c:v>9</c:v>
                </c:pt>
                <c:pt idx="18">
                  <c:v>40</c:v>
                </c:pt>
                <c:pt idx="19">
                  <c:v>40.200000000000003</c:v>
                </c:pt>
                <c:pt idx="20">
                  <c:v>20</c:v>
                </c:pt>
                <c:pt idx="21">
                  <c:v>171</c:v>
                </c:pt>
                <c:pt idx="22">
                  <c:v>1.4</c:v>
                </c:pt>
                <c:pt idx="23">
                  <c:v>1792.1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2D62-4B03-ADFC-C2E61A64E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5.6049822064056939E-2"/>
          <c:y val="0.92267365661861067"/>
          <c:w val="0.94572953736654808"/>
          <c:h val="0.993446920052424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FY08 FS </a:t>
            </a:r>
            <a:r>
              <a:rPr lang="en-US" baseline="0"/>
              <a:t> Allocation</a:t>
            </a:r>
            <a:endParaRPr lang="en-US"/>
          </a:p>
        </c:rich>
      </c:tx>
      <c:layout>
        <c:manualLayout>
          <c:xMode val="edge"/>
          <c:yMode val="edge"/>
          <c:x val="0.43729194104295682"/>
          <c:y val="1.95759933678015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633740288568255"/>
          <c:y val="0.20554649265905384"/>
          <c:w val="0.40621531631520535"/>
          <c:h val="0.59706362153344206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C45-4DEF-9150-0789E197369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45-4DEF-9150-0789E197369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C45-4DEF-9150-0789E197369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C45-4DEF-9150-0789E197369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C45-4DEF-9150-0789E197369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C45-4DEF-9150-0789E197369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C45-4DEF-9150-0789E197369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C45-4DEF-9150-0789E197369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C45-4DEF-9150-0789E1973699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C45-4DEF-9150-0789E1973699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C45-4DEF-9150-0789E1973699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C45-4DEF-9150-0789E1973699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4C45-4DEF-9150-0789E1973699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4C45-4DEF-9150-0789E1973699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4C45-4DEF-9150-0789E1973699}"/>
              </c:ext>
            </c:extLst>
          </c:dPt>
          <c:dPt>
            <c:idx val="15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4C45-4DEF-9150-0789E1973699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4C45-4DEF-9150-0789E1973699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4C45-4DEF-9150-0789E1973699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4C45-4DEF-9150-0789E1973699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4C45-4DEF-9150-0789E1973699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4C45-4DEF-9150-0789E1973699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4C45-4DEF-9150-0789E1973699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4C45-4DEF-9150-0789E1973699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('FY03 to FY13 Pie Chart BLI'!$A$6:$A$14,'FY03 to FY13 Pie Chart BLI'!$A$17:$A$22,'FY03 to FY13 Pie Chart BLI'!$A$25:$A$26,'FY03 to FY13 Pie Chart BLI'!$A$29,'FY03 to FY13 Pie Chart BLI'!$A$31,'FY03 to FY13 Pie Chart BLI'!$A$33:$A$35,'FY03 to FY13 Pie Chart BLI'!$A$39)</c:f>
              <c:strCache>
                <c:ptCount val="23"/>
                <c:pt idx="0">
                  <c:v> NFIM </c:v>
                </c:pt>
                <c:pt idx="1">
                  <c:v> NFLM </c:v>
                </c:pt>
                <c:pt idx="2">
                  <c:v> NFMG </c:v>
                </c:pt>
                <c:pt idx="3">
                  <c:v> NFPN </c:v>
                </c:pt>
                <c:pt idx="4">
                  <c:v> NFRG </c:v>
                </c:pt>
                <c:pt idx="5">
                  <c:v> NFRW </c:v>
                </c:pt>
                <c:pt idx="6">
                  <c:v> NFTM </c:v>
                </c:pt>
                <c:pt idx="7">
                  <c:v> NFVW </c:v>
                </c:pt>
                <c:pt idx="8">
                  <c:v> NFWF </c:v>
                </c:pt>
                <c:pt idx="9">
                  <c:v>CMFC</c:v>
                </c:pt>
                <c:pt idx="10">
                  <c:v>CMII</c:v>
                </c:pt>
                <c:pt idx="11">
                  <c:v>CMLG</c:v>
                </c:pt>
                <c:pt idx="12">
                  <c:v>CMRD</c:v>
                </c:pt>
                <c:pt idx="13">
                  <c:v>CMTL </c:v>
                </c:pt>
                <c:pt idx="14">
                  <c:v>CP09</c:v>
                </c:pt>
                <c:pt idx="15">
                  <c:v>WFHF</c:v>
                </c:pt>
                <c:pt idx="16">
                  <c:v>WFPR</c:v>
                </c:pt>
                <c:pt idx="17">
                  <c:v>BDBD</c:v>
                </c:pt>
                <c:pt idx="18">
                  <c:v>CWKV</c:v>
                </c:pt>
                <c:pt idx="19">
                  <c:v>RTRT</c:v>
                </c:pt>
                <c:pt idx="20">
                  <c:v>SPS4</c:v>
                </c:pt>
                <c:pt idx="21">
                  <c:v>SSSS</c:v>
                </c:pt>
                <c:pt idx="22">
                  <c:v>CACA</c:v>
                </c:pt>
              </c:strCache>
            </c:strRef>
          </c:cat>
          <c:val>
            <c:numRef>
              <c:f>('FY03 to FY13 Pie Chart BLI'!$G$6:$G$14,'FY03 to FY13 Pie Chart BLI'!$G$17:$G$22,'FY03 to FY13 Pie Chart BLI'!$G$25:$G$26,'FY03 to FY13 Pie Chart BLI'!$G$29,'FY03 to FY13 Pie Chart BLI'!$G$31,'FY03 to FY13 Pie Chart BLI'!$G$33:$G$35,'FY03 to FY13 Pie Chart BLI'!$G$39)</c:f>
              <c:numCache>
                <c:formatCode>_("$"* #,##0.0_);_("$"* \(#,##0.0\);_("$"* "-"?_);_(@_)</c:formatCode>
                <c:ptCount val="23"/>
                <c:pt idx="0">
                  <c:v>468.7</c:v>
                </c:pt>
                <c:pt idx="1">
                  <c:v>156.4</c:v>
                </c:pt>
                <c:pt idx="2">
                  <c:v>147</c:v>
                </c:pt>
                <c:pt idx="3">
                  <c:v>82</c:v>
                </c:pt>
                <c:pt idx="4">
                  <c:v>494.4</c:v>
                </c:pt>
                <c:pt idx="5">
                  <c:v>848.7</c:v>
                </c:pt>
                <c:pt idx="6">
                  <c:v>858</c:v>
                </c:pt>
                <c:pt idx="7">
                  <c:v>546.79999999999995</c:v>
                </c:pt>
                <c:pt idx="8">
                  <c:v>397.8</c:v>
                </c:pt>
                <c:pt idx="9">
                  <c:v>178.1</c:v>
                </c:pt>
                <c:pt idx="10">
                  <c:v>114</c:v>
                </c:pt>
                <c:pt idx="11">
                  <c:v>282.3</c:v>
                </c:pt>
                <c:pt idx="12">
                  <c:v>737.9</c:v>
                </c:pt>
                <c:pt idx="13">
                  <c:v>293.2</c:v>
                </c:pt>
                <c:pt idx="14">
                  <c:v>157.30000000000001</c:v>
                </c:pt>
                <c:pt idx="15">
                  <c:v>838</c:v>
                </c:pt>
                <c:pt idx="16">
                  <c:v>667.5</c:v>
                </c:pt>
                <c:pt idx="17">
                  <c:v>16.5</c:v>
                </c:pt>
                <c:pt idx="18">
                  <c:v>52.6</c:v>
                </c:pt>
                <c:pt idx="19">
                  <c:v>58.4</c:v>
                </c:pt>
                <c:pt idx="20">
                  <c:v>150</c:v>
                </c:pt>
                <c:pt idx="21">
                  <c:v>240</c:v>
                </c:pt>
                <c:pt idx="22">
                  <c:v>1826.4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C45-4DEF-9150-0789E1973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5.6049822064056939E-2"/>
          <c:y val="0.92267365661861067"/>
          <c:w val="0.94572953736654808"/>
          <c:h val="0.993446920052424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FY07 FS Allocation</a:t>
            </a:r>
          </a:p>
        </c:rich>
      </c:tx>
      <c:layout>
        <c:manualLayout>
          <c:xMode val="edge"/>
          <c:yMode val="edge"/>
          <c:x val="0.41731407015797112"/>
          <c:y val="1.9575821370952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633740288568255"/>
          <c:y val="0.20554649265905384"/>
          <c:w val="0.40621531631520535"/>
          <c:h val="0.59706362153344206"/>
        </c:manualLayout>
      </c:layout>
      <c:pieChart>
        <c:varyColors val="1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B22-4622-BDF2-9E9FF595F9F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B22-4622-BDF2-9E9FF595F9F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B22-4622-BDF2-9E9FF595F9F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B22-4622-BDF2-9E9FF595F9F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B22-4622-BDF2-9E9FF595F9F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B22-4622-BDF2-9E9FF595F9F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B22-4622-BDF2-9E9FF595F9F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B22-4622-BDF2-9E9FF595F9F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B22-4622-BDF2-9E9FF595F9FC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B22-4622-BDF2-9E9FF595F9FC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2B22-4622-BDF2-9E9FF595F9FC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B22-4622-BDF2-9E9FF595F9FC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2B22-4622-BDF2-9E9FF595F9FC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B22-4622-BDF2-9E9FF595F9FC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2B22-4622-BDF2-9E9FF595F9FC}"/>
              </c:ext>
            </c:extLst>
          </c:dPt>
          <c:dPt>
            <c:idx val="15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2B22-4622-BDF2-9E9FF595F9FC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2B22-4622-BDF2-9E9FF595F9FC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2B22-4622-BDF2-9E9FF595F9FC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2B22-4622-BDF2-9E9FF595F9FC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2B22-4622-BDF2-9E9FF595F9FC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2B22-4622-BDF2-9E9FF595F9FC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2B22-4622-BDF2-9E9FF595F9FC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2B22-4622-BDF2-9E9FF595F9FC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2B22-4622-BDF2-9E9FF595F9FC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2B22-4622-BDF2-9E9FF595F9FC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2B22-4622-BDF2-9E9FF595F9FC}"/>
              </c:ext>
            </c:extLst>
          </c:dPt>
          <c:dLbls>
            <c:dLbl>
              <c:idx val="0"/>
              <c:layout>
                <c:manualLayout>
                  <c:x val="-0.1060887144933742"/>
                  <c:y val="-7.277354604736398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22-4622-BDF2-9E9FF595F9F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('FY03 to FY13 Pie Chart BLI'!$A$6:$A$14,'FY03 to FY13 Pie Chart BLI'!$A$17:$A$22,'FY03 to FY13 Pie Chart BLI'!$A$25:$A$26,'FY03 to FY13 Pie Chart BLI'!$A$29:$A$36,'FY03 to FY13 Pie Chart BLI'!$A$39)</c:f>
              <c:strCache>
                <c:ptCount val="26"/>
                <c:pt idx="0">
                  <c:v> NFIM </c:v>
                </c:pt>
                <c:pt idx="1">
                  <c:v> NFLM </c:v>
                </c:pt>
                <c:pt idx="2">
                  <c:v> NFMG </c:v>
                </c:pt>
                <c:pt idx="3">
                  <c:v> NFPN </c:v>
                </c:pt>
                <c:pt idx="4">
                  <c:v> NFRG </c:v>
                </c:pt>
                <c:pt idx="5">
                  <c:v> NFRW </c:v>
                </c:pt>
                <c:pt idx="6">
                  <c:v> NFTM </c:v>
                </c:pt>
                <c:pt idx="7">
                  <c:v> NFVW </c:v>
                </c:pt>
                <c:pt idx="8">
                  <c:v> NFWF </c:v>
                </c:pt>
                <c:pt idx="9">
                  <c:v>CMFC</c:v>
                </c:pt>
                <c:pt idx="10">
                  <c:v>CMII</c:v>
                </c:pt>
                <c:pt idx="11">
                  <c:v>CMLG</c:v>
                </c:pt>
                <c:pt idx="12">
                  <c:v>CMRD</c:v>
                </c:pt>
                <c:pt idx="13">
                  <c:v>CMTL </c:v>
                </c:pt>
                <c:pt idx="14">
                  <c:v>CP09</c:v>
                </c:pt>
                <c:pt idx="15">
                  <c:v>WFHF</c:v>
                </c:pt>
                <c:pt idx="16">
                  <c:v>WFPR</c:v>
                </c:pt>
                <c:pt idx="17">
                  <c:v>BDBD</c:v>
                </c:pt>
                <c:pt idx="18">
                  <c:v>CWFS</c:v>
                </c:pt>
                <c:pt idx="19">
                  <c:v>CWKV</c:v>
                </c:pt>
                <c:pt idx="20">
                  <c:v>RBRB</c:v>
                </c:pt>
                <c:pt idx="21">
                  <c:v>RTRT</c:v>
                </c:pt>
                <c:pt idx="22">
                  <c:v>SPS4</c:v>
                </c:pt>
                <c:pt idx="23">
                  <c:v>SSSS</c:v>
                </c:pt>
                <c:pt idx="24">
                  <c:v>TRTR</c:v>
                </c:pt>
                <c:pt idx="25">
                  <c:v>CACA</c:v>
                </c:pt>
              </c:strCache>
            </c:strRef>
          </c:cat>
          <c:val>
            <c:numRef>
              <c:f>('FY03 to FY13 Pie Chart BLI'!$H$6:$H$14,'FY03 to FY13 Pie Chart BLI'!$H$17:$H$22,'FY03 to FY13 Pie Chart BLI'!$H$25:$H$26,'FY03 to FY13 Pie Chart BLI'!$H$29:$H$36,'FY03 to FY13 Pie Chart BLI'!$H$39)</c:f>
              <c:numCache>
                <c:formatCode>_("$"* #,##0.0_);_("$"* \(#,##0.0\);_("$"* "-"?_);_(@_)</c:formatCode>
                <c:ptCount val="26"/>
                <c:pt idx="0">
                  <c:v>172.7</c:v>
                </c:pt>
                <c:pt idx="1">
                  <c:v>183.2</c:v>
                </c:pt>
                <c:pt idx="2">
                  <c:v>150</c:v>
                </c:pt>
                <c:pt idx="3">
                  <c:v>195.3</c:v>
                </c:pt>
                <c:pt idx="4">
                  <c:v>418.5</c:v>
                </c:pt>
                <c:pt idx="5">
                  <c:v>773.1</c:v>
                </c:pt>
                <c:pt idx="6">
                  <c:v>992</c:v>
                </c:pt>
                <c:pt idx="7">
                  <c:v>777.4</c:v>
                </c:pt>
                <c:pt idx="8">
                  <c:v>339.6</c:v>
                </c:pt>
                <c:pt idx="9">
                  <c:v>333.2</c:v>
                </c:pt>
                <c:pt idx="10">
                  <c:v>100</c:v>
                </c:pt>
                <c:pt idx="12">
                  <c:v>771.2</c:v>
                </c:pt>
                <c:pt idx="13">
                  <c:v>338</c:v>
                </c:pt>
                <c:pt idx="14">
                  <c:v>164.7</c:v>
                </c:pt>
                <c:pt idx="15">
                  <c:v>931.2</c:v>
                </c:pt>
                <c:pt idx="16">
                  <c:v>674.5</c:v>
                </c:pt>
                <c:pt idx="17">
                  <c:v>23</c:v>
                </c:pt>
                <c:pt idx="18">
                  <c:v>250</c:v>
                </c:pt>
                <c:pt idx="19">
                  <c:v>101.6</c:v>
                </c:pt>
                <c:pt idx="20">
                  <c:v>53.4</c:v>
                </c:pt>
                <c:pt idx="21">
                  <c:v>68.400000000000006</c:v>
                </c:pt>
                <c:pt idx="22">
                  <c:v>147</c:v>
                </c:pt>
                <c:pt idx="23">
                  <c:v>225</c:v>
                </c:pt>
                <c:pt idx="24">
                  <c:v>51.3</c:v>
                </c:pt>
                <c:pt idx="25">
                  <c:v>2074.4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2B22-4622-BDF2-9E9FF595F9FC}"/>
            </c:ext>
          </c:extLst>
        </c:ser>
        <c:ser>
          <c:idx val="0"/>
          <c:order val="1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1B-2B22-4622-BDF2-9E9FF595F9F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2B22-4622-BDF2-9E9FF595F9F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2B22-4622-BDF2-9E9FF595F9F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2B22-4622-BDF2-9E9FF595F9F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2B22-4622-BDF2-9E9FF595F9F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2B22-4622-BDF2-9E9FF595F9F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2B22-4622-BDF2-9E9FF595F9F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2B22-4622-BDF2-9E9FF595F9F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2B22-4622-BDF2-9E9FF595F9FC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2B22-4622-BDF2-9E9FF595F9FC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2B22-4622-BDF2-9E9FF595F9FC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2B22-4622-BDF2-9E9FF595F9FC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2B22-4622-BDF2-9E9FF595F9FC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2B22-4622-BDF2-9E9FF595F9FC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2B22-4622-BDF2-9E9FF595F9FC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2B22-4622-BDF2-9E9FF595F9FC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2B22-4622-BDF2-9E9FF595F9FC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C-2B22-4622-BDF2-9E9FF595F9FC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D-2B22-4622-BDF2-9E9FF595F9FC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E-2B22-4622-BDF2-9E9FF595F9FC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F-2B22-4622-BDF2-9E9FF595F9FC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0-2B22-4622-BDF2-9E9FF595F9FC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1-2B22-4622-BDF2-9E9FF595F9FC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2-2B22-4622-BDF2-9E9FF595F9FC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3-2B22-4622-BDF2-9E9FF595F9FC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34-2B22-4622-BDF2-9E9FF595F9FC}"/>
              </c:ext>
            </c:extLst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B22-4622-BDF2-9E9FF595F9F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('FY03 to FY13 Pie Chart BLI'!$A$6:$A$14,'FY03 to FY13 Pie Chart BLI'!$A$17:$A$22,'FY03 to FY13 Pie Chart BLI'!$A$25:$A$26,'FY03 to FY13 Pie Chart BLI'!$A$29:$A$36,'FY03 to FY13 Pie Chart BLI'!$A$39)</c:f>
              <c:strCache>
                <c:ptCount val="26"/>
                <c:pt idx="0">
                  <c:v> NFIM </c:v>
                </c:pt>
                <c:pt idx="1">
                  <c:v> NFLM </c:v>
                </c:pt>
                <c:pt idx="2">
                  <c:v> NFMG </c:v>
                </c:pt>
                <c:pt idx="3">
                  <c:v> NFPN </c:v>
                </c:pt>
                <c:pt idx="4">
                  <c:v> NFRG </c:v>
                </c:pt>
                <c:pt idx="5">
                  <c:v> NFRW </c:v>
                </c:pt>
                <c:pt idx="6">
                  <c:v> NFTM </c:v>
                </c:pt>
                <c:pt idx="7">
                  <c:v> NFVW </c:v>
                </c:pt>
                <c:pt idx="8">
                  <c:v> NFWF </c:v>
                </c:pt>
                <c:pt idx="9">
                  <c:v>CMFC</c:v>
                </c:pt>
                <c:pt idx="10">
                  <c:v>CMII</c:v>
                </c:pt>
                <c:pt idx="11">
                  <c:v>CMLG</c:v>
                </c:pt>
                <c:pt idx="12">
                  <c:v>CMRD</c:v>
                </c:pt>
                <c:pt idx="13">
                  <c:v>CMTL </c:v>
                </c:pt>
                <c:pt idx="14">
                  <c:v>CP09</c:v>
                </c:pt>
                <c:pt idx="15">
                  <c:v>WFHF</c:v>
                </c:pt>
                <c:pt idx="16">
                  <c:v>WFPR</c:v>
                </c:pt>
                <c:pt idx="17">
                  <c:v>BDBD</c:v>
                </c:pt>
                <c:pt idx="18">
                  <c:v>CWFS</c:v>
                </c:pt>
                <c:pt idx="19">
                  <c:v>CWKV</c:v>
                </c:pt>
                <c:pt idx="20">
                  <c:v>RBRB</c:v>
                </c:pt>
                <c:pt idx="21">
                  <c:v>RTRT</c:v>
                </c:pt>
                <c:pt idx="22">
                  <c:v>SPS4</c:v>
                </c:pt>
                <c:pt idx="23">
                  <c:v>SSSS</c:v>
                </c:pt>
                <c:pt idx="24">
                  <c:v>TRTR</c:v>
                </c:pt>
                <c:pt idx="25">
                  <c:v>CACA</c:v>
                </c:pt>
              </c:strCache>
            </c:strRef>
          </c:cat>
          <c:val>
            <c:numRef>
              <c:f>('FY03 to FY13 Pie Chart BLI'!$H$6:$H$14,'FY03 to FY13 Pie Chart BLI'!$H$17:$H$22,'FY03 to FY13 Pie Chart BLI'!$H$25:$H$26,'FY03 to FY13 Pie Chart BLI'!$H$29:$H$36,'FY03 to FY13 Pie Chart BLI'!$H$39)</c:f>
              <c:numCache>
                <c:formatCode>_("$"* #,##0.0_);_("$"* \(#,##0.0\);_("$"* "-"?_);_(@_)</c:formatCode>
                <c:ptCount val="26"/>
                <c:pt idx="0">
                  <c:v>172.7</c:v>
                </c:pt>
                <c:pt idx="1">
                  <c:v>183.2</c:v>
                </c:pt>
                <c:pt idx="2">
                  <c:v>150</c:v>
                </c:pt>
                <c:pt idx="3">
                  <c:v>195.3</c:v>
                </c:pt>
                <c:pt idx="4">
                  <c:v>418.5</c:v>
                </c:pt>
                <c:pt idx="5">
                  <c:v>773.1</c:v>
                </c:pt>
                <c:pt idx="6">
                  <c:v>992</c:v>
                </c:pt>
                <c:pt idx="7">
                  <c:v>777.4</c:v>
                </c:pt>
                <c:pt idx="8">
                  <c:v>339.6</c:v>
                </c:pt>
                <c:pt idx="9">
                  <c:v>333.2</c:v>
                </c:pt>
                <c:pt idx="10">
                  <c:v>100</c:v>
                </c:pt>
                <c:pt idx="12">
                  <c:v>771.2</c:v>
                </c:pt>
                <c:pt idx="13">
                  <c:v>338</c:v>
                </c:pt>
                <c:pt idx="14">
                  <c:v>164.7</c:v>
                </c:pt>
                <c:pt idx="15">
                  <c:v>931.2</c:v>
                </c:pt>
                <c:pt idx="16">
                  <c:v>674.5</c:v>
                </c:pt>
                <c:pt idx="17">
                  <c:v>23</c:v>
                </c:pt>
                <c:pt idx="18">
                  <c:v>250</c:v>
                </c:pt>
                <c:pt idx="19">
                  <c:v>101.6</c:v>
                </c:pt>
                <c:pt idx="20">
                  <c:v>53.4</c:v>
                </c:pt>
                <c:pt idx="21">
                  <c:v>68.400000000000006</c:v>
                </c:pt>
                <c:pt idx="22">
                  <c:v>147</c:v>
                </c:pt>
                <c:pt idx="23">
                  <c:v>225</c:v>
                </c:pt>
                <c:pt idx="24">
                  <c:v>51.3</c:v>
                </c:pt>
                <c:pt idx="25">
                  <c:v>2074.4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2B22-4622-BDF2-9E9FF595F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5.4318788958147825E-2"/>
          <c:y val="0.92136304062909569"/>
          <c:w val="0.94300979519145145"/>
          <c:h val="0.992136304062909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FY06 FS Allocation</a:t>
            </a:r>
          </a:p>
        </c:rich>
      </c:tx>
      <c:layout>
        <c:manualLayout>
          <c:xMode val="edge"/>
          <c:yMode val="edge"/>
          <c:x val="0.38956710442361225"/>
          <c:y val="8.156606570967618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744728079911209"/>
          <c:y val="0.20554649265905384"/>
          <c:w val="0.40510543840177582"/>
          <c:h val="0.59543230016313209"/>
        </c:manualLayout>
      </c:layout>
      <c:pieChart>
        <c:varyColors val="1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757-41FB-9DE6-A60089EE12F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757-41FB-9DE6-A60089EE12F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757-41FB-9DE6-A60089EE12F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757-41FB-9DE6-A60089EE12F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757-41FB-9DE6-A60089EE12F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757-41FB-9DE6-A60089EE12F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757-41FB-9DE6-A60089EE12F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757-41FB-9DE6-A60089EE12F5}"/>
              </c:ext>
            </c:extLst>
          </c:dPt>
          <c:dPt>
            <c:idx val="8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757-41FB-9DE6-A60089EE12F5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757-41FB-9DE6-A60089EE12F5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D757-41FB-9DE6-A60089EE12F5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757-41FB-9DE6-A60089EE12F5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D757-41FB-9DE6-A60089EE12F5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D757-41FB-9DE6-A60089EE12F5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D757-41FB-9DE6-A60089EE12F5}"/>
              </c:ext>
            </c:extLst>
          </c:dPt>
          <c:dPt>
            <c:idx val="15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D757-41FB-9DE6-A60089EE12F5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D757-41FB-9DE6-A60089EE12F5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D757-41FB-9DE6-A60089EE12F5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D757-41FB-9DE6-A60089EE12F5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D757-41FB-9DE6-A60089EE12F5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D757-41FB-9DE6-A60089EE12F5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D757-41FB-9DE6-A60089EE12F5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D757-41FB-9DE6-A60089EE12F5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D757-41FB-9DE6-A60089EE12F5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D757-41FB-9DE6-A60089EE12F5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D757-41FB-9DE6-A60089EE12F5}"/>
              </c:ext>
            </c:extLst>
          </c:dPt>
          <c:dLbls>
            <c:dLbl>
              <c:idx val="0"/>
              <c:layout>
                <c:manualLayout>
                  <c:x val="-0.1643481579231009"/>
                  <c:y val="-4.138127106053015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57-41FB-9DE6-A60089EE12F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('FY03 to FY13 Pie Chart BLI'!$A$5:$A$14,'FY03 to FY13 Pie Chart BLI'!$A$17:$A$22,'FY03 to FY13 Pie Chart BLI'!$A$25:$A$26,'FY03 to FY13 Pie Chart BLI'!$A$29,'FY03 to FY13 Pie Chart BLI'!$A$31:$A$36,'FY03 to FY13 Pie Chart BLI'!$A$39)</c:f>
              <c:strCache>
                <c:ptCount val="26"/>
                <c:pt idx="0">
                  <c:v>NFEE</c:v>
                </c:pt>
                <c:pt idx="1">
                  <c:v> NFIM </c:v>
                </c:pt>
                <c:pt idx="2">
                  <c:v> NFLM </c:v>
                </c:pt>
                <c:pt idx="3">
                  <c:v> NFMG </c:v>
                </c:pt>
                <c:pt idx="4">
                  <c:v> NFPN </c:v>
                </c:pt>
                <c:pt idx="5">
                  <c:v> NFRG </c:v>
                </c:pt>
                <c:pt idx="6">
                  <c:v> NFRW </c:v>
                </c:pt>
                <c:pt idx="7">
                  <c:v> NFTM </c:v>
                </c:pt>
                <c:pt idx="8">
                  <c:v> NFVW </c:v>
                </c:pt>
                <c:pt idx="9">
                  <c:v> NFWF </c:v>
                </c:pt>
                <c:pt idx="10">
                  <c:v>CMFC</c:v>
                </c:pt>
                <c:pt idx="11">
                  <c:v>CMII</c:v>
                </c:pt>
                <c:pt idx="12">
                  <c:v>CMLG</c:v>
                </c:pt>
                <c:pt idx="13">
                  <c:v>CMRD</c:v>
                </c:pt>
                <c:pt idx="14">
                  <c:v>CMTL </c:v>
                </c:pt>
                <c:pt idx="15">
                  <c:v>CP09</c:v>
                </c:pt>
                <c:pt idx="16">
                  <c:v>WFHF</c:v>
                </c:pt>
                <c:pt idx="17">
                  <c:v>WFPR</c:v>
                </c:pt>
                <c:pt idx="18">
                  <c:v>BDBD</c:v>
                </c:pt>
                <c:pt idx="19">
                  <c:v>CWKV</c:v>
                </c:pt>
                <c:pt idx="20">
                  <c:v>RBRB</c:v>
                </c:pt>
                <c:pt idx="21">
                  <c:v>RTRT</c:v>
                </c:pt>
                <c:pt idx="22">
                  <c:v>SPS4</c:v>
                </c:pt>
                <c:pt idx="23">
                  <c:v>SSSS</c:v>
                </c:pt>
                <c:pt idx="24">
                  <c:v>TRTR</c:v>
                </c:pt>
                <c:pt idx="25">
                  <c:v>CACA</c:v>
                </c:pt>
              </c:strCache>
            </c:strRef>
          </c:cat>
          <c:val>
            <c:numRef>
              <c:f>('FY03 to FY13 Pie Chart BLI'!$I$5:$I$14,'FY03 to FY13 Pie Chart BLI'!$I$17:$I$22,'FY03 to FY13 Pie Chart BLI'!$I$25:$I$26,'FY03 to FY13 Pie Chart BLI'!$I$29,'FY03 to FY13 Pie Chart BLI'!$I$31:$I$36,'FY03 to FY13 Pie Chart BLI'!$I$39)</c:f>
              <c:numCache>
                <c:formatCode>_("$"* #,##0.0_);_("$"* \(#,##0.0\);_("$"* "-"?_);_(@_)</c:formatCode>
                <c:ptCount val="26"/>
                <c:pt idx="0">
                  <c:v>0.8</c:v>
                </c:pt>
                <c:pt idx="1">
                  <c:v>241.2</c:v>
                </c:pt>
                <c:pt idx="2">
                  <c:v>204.9</c:v>
                </c:pt>
                <c:pt idx="3">
                  <c:v>264.2</c:v>
                </c:pt>
                <c:pt idx="4">
                  <c:v>104.9</c:v>
                </c:pt>
                <c:pt idx="5">
                  <c:v>447.2</c:v>
                </c:pt>
                <c:pt idx="6">
                  <c:v>893.4</c:v>
                </c:pt>
                <c:pt idx="7">
                  <c:v>1232.5</c:v>
                </c:pt>
                <c:pt idx="8">
                  <c:v>679.1</c:v>
                </c:pt>
                <c:pt idx="9">
                  <c:v>350.7</c:v>
                </c:pt>
                <c:pt idx="10">
                  <c:v>209.3</c:v>
                </c:pt>
                <c:pt idx="11">
                  <c:v>70</c:v>
                </c:pt>
                <c:pt idx="13">
                  <c:v>1189.9000000000001</c:v>
                </c:pt>
                <c:pt idx="14">
                  <c:v>356.5</c:v>
                </c:pt>
                <c:pt idx="15">
                  <c:v>155.19999999999999</c:v>
                </c:pt>
                <c:pt idx="16">
                  <c:v>899.7</c:v>
                </c:pt>
                <c:pt idx="17">
                  <c:v>577.9</c:v>
                </c:pt>
                <c:pt idx="18">
                  <c:v>18.3</c:v>
                </c:pt>
                <c:pt idx="19">
                  <c:v>105</c:v>
                </c:pt>
                <c:pt idx="20">
                  <c:v>75.7</c:v>
                </c:pt>
                <c:pt idx="21">
                  <c:v>122</c:v>
                </c:pt>
                <c:pt idx="22">
                  <c:v>190.4</c:v>
                </c:pt>
                <c:pt idx="23">
                  <c:v>105.7</c:v>
                </c:pt>
                <c:pt idx="24">
                  <c:v>26.4</c:v>
                </c:pt>
                <c:pt idx="25">
                  <c:v>2310.6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D757-41FB-9DE6-A60089EE12F5}"/>
            </c:ext>
          </c:extLst>
        </c:ser>
        <c:ser>
          <c:idx val="2"/>
          <c:order val="1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D757-41FB-9DE6-A60089EE12F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D757-41FB-9DE6-A60089EE12F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D-D757-41FB-9DE6-A60089EE12F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D757-41FB-9DE6-A60089EE12F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D757-41FB-9DE6-A60089EE12F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D757-41FB-9DE6-A60089EE12F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D757-41FB-9DE6-A60089EE12F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D757-41FB-9DE6-A60089EE12F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D757-41FB-9DE6-A60089EE12F5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D757-41FB-9DE6-A60089EE12F5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D757-41FB-9DE6-A60089EE12F5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D757-41FB-9DE6-A60089EE12F5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D757-41FB-9DE6-A60089EE12F5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D757-41FB-9DE6-A60089EE12F5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D757-41FB-9DE6-A60089EE12F5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D757-41FB-9DE6-A60089EE12F5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D757-41FB-9DE6-A60089EE12F5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C-D757-41FB-9DE6-A60089EE12F5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D-D757-41FB-9DE6-A60089EE12F5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E-D757-41FB-9DE6-A60089EE12F5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F-D757-41FB-9DE6-A60089EE12F5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0-D757-41FB-9DE6-A60089EE12F5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1-D757-41FB-9DE6-A60089EE12F5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2-D757-41FB-9DE6-A60089EE12F5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3-D757-41FB-9DE6-A60089EE12F5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34-D757-41FB-9DE6-A60089EE12F5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('FY03 to FY13 Pie Chart BLI'!$A$5:$A$14,'FY03 to FY13 Pie Chart BLI'!$A$17:$A$22,'FY03 to FY13 Pie Chart BLI'!$A$25:$A$26,'FY03 to FY13 Pie Chart BLI'!$A$29,'FY03 to FY13 Pie Chart BLI'!$A$31:$A$36,'FY03 to FY13 Pie Chart BLI'!$A$39)</c:f>
              <c:strCache>
                <c:ptCount val="26"/>
                <c:pt idx="0">
                  <c:v>NFEE</c:v>
                </c:pt>
                <c:pt idx="1">
                  <c:v> NFIM </c:v>
                </c:pt>
                <c:pt idx="2">
                  <c:v> NFLM </c:v>
                </c:pt>
                <c:pt idx="3">
                  <c:v> NFMG </c:v>
                </c:pt>
                <c:pt idx="4">
                  <c:v> NFPN </c:v>
                </c:pt>
                <c:pt idx="5">
                  <c:v> NFRG </c:v>
                </c:pt>
                <c:pt idx="6">
                  <c:v> NFRW </c:v>
                </c:pt>
                <c:pt idx="7">
                  <c:v> NFTM </c:v>
                </c:pt>
                <c:pt idx="8">
                  <c:v> NFVW </c:v>
                </c:pt>
                <c:pt idx="9">
                  <c:v> NFWF </c:v>
                </c:pt>
                <c:pt idx="10">
                  <c:v>CMFC</c:v>
                </c:pt>
                <c:pt idx="11">
                  <c:v>CMII</c:v>
                </c:pt>
                <c:pt idx="12">
                  <c:v>CMLG</c:v>
                </c:pt>
                <c:pt idx="13">
                  <c:v>CMRD</c:v>
                </c:pt>
                <c:pt idx="14">
                  <c:v>CMTL </c:v>
                </c:pt>
                <c:pt idx="15">
                  <c:v>CP09</c:v>
                </c:pt>
                <c:pt idx="16">
                  <c:v>WFHF</c:v>
                </c:pt>
                <c:pt idx="17">
                  <c:v>WFPR</c:v>
                </c:pt>
                <c:pt idx="18">
                  <c:v>BDBD</c:v>
                </c:pt>
                <c:pt idx="19">
                  <c:v>CWKV</c:v>
                </c:pt>
                <c:pt idx="20">
                  <c:v>RBRB</c:v>
                </c:pt>
                <c:pt idx="21">
                  <c:v>RTRT</c:v>
                </c:pt>
                <c:pt idx="22">
                  <c:v>SPS4</c:v>
                </c:pt>
                <c:pt idx="23">
                  <c:v>SSSS</c:v>
                </c:pt>
                <c:pt idx="24">
                  <c:v>TRTR</c:v>
                </c:pt>
                <c:pt idx="25">
                  <c:v>CACA</c:v>
                </c:pt>
              </c:strCache>
            </c:strRef>
          </c:cat>
          <c:val>
            <c:numRef>
              <c:f>('FY03 to FY13 Pie Chart BLI'!$H$5:$H$14,'FY03 to FY13 Pie Chart BLI'!$H$17:$H$22,'FY03 to FY13 Pie Chart BLI'!$H$25:$H$26,'FY03 to FY13 Pie Chart BLI'!$H$29,'FY03 to FY13 Pie Chart BLI'!$H$31:$H$36,'FY03 to FY13 Pie Chart BLI'!$H$39)</c:f>
              <c:numCache>
                <c:formatCode>_("$"* #,##0.0_);_("$"* \(#,##0.0\);_("$"* "-"?_);_(@_)</c:formatCode>
                <c:ptCount val="26"/>
                <c:pt idx="0">
                  <c:v>0</c:v>
                </c:pt>
                <c:pt idx="1">
                  <c:v>172.7</c:v>
                </c:pt>
                <c:pt idx="2">
                  <c:v>183.2</c:v>
                </c:pt>
                <c:pt idx="3">
                  <c:v>150</c:v>
                </c:pt>
                <c:pt idx="4">
                  <c:v>195.3</c:v>
                </c:pt>
                <c:pt idx="5">
                  <c:v>418.5</c:v>
                </c:pt>
                <c:pt idx="6">
                  <c:v>773.1</c:v>
                </c:pt>
                <c:pt idx="7">
                  <c:v>992</c:v>
                </c:pt>
                <c:pt idx="8">
                  <c:v>777.4</c:v>
                </c:pt>
                <c:pt idx="9">
                  <c:v>339.6</c:v>
                </c:pt>
                <c:pt idx="10">
                  <c:v>333.2</c:v>
                </c:pt>
                <c:pt idx="11">
                  <c:v>100</c:v>
                </c:pt>
                <c:pt idx="13">
                  <c:v>771.2</c:v>
                </c:pt>
                <c:pt idx="14">
                  <c:v>338</c:v>
                </c:pt>
                <c:pt idx="15">
                  <c:v>164.7</c:v>
                </c:pt>
                <c:pt idx="16">
                  <c:v>931.2</c:v>
                </c:pt>
                <c:pt idx="17">
                  <c:v>674.5</c:v>
                </c:pt>
                <c:pt idx="18">
                  <c:v>23</c:v>
                </c:pt>
                <c:pt idx="19">
                  <c:v>101.6</c:v>
                </c:pt>
                <c:pt idx="20">
                  <c:v>53.4</c:v>
                </c:pt>
                <c:pt idx="21">
                  <c:v>68.400000000000006</c:v>
                </c:pt>
                <c:pt idx="22">
                  <c:v>147</c:v>
                </c:pt>
                <c:pt idx="23">
                  <c:v>225</c:v>
                </c:pt>
                <c:pt idx="24">
                  <c:v>51.3</c:v>
                </c:pt>
                <c:pt idx="25">
                  <c:v>2074.4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D757-41FB-9DE6-A60089EE12F5}"/>
            </c:ext>
          </c:extLst>
        </c:ser>
        <c:ser>
          <c:idx val="0"/>
          <c:order val="2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36-D757-41FB-9DE6-A60089EE12F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7-D757-41FB-9DE6-A60089EE12F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8-D757-41FB-9DE6-A60089EE12F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9-D757-41FB-9DE6-A60089EE12F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A-D757-41FB-9DE6-A60089EE12F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B-D757-41FB-9DE6-A60089EE12F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C-D757-41FB-9DE6-A60089EE12F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D-D757-41FB-9DE6-A60089EE12F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E-D757-41FB-9DE6-A60089EE12F5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F-D757-41FB-9DE6-A60089EE12F5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0-D757-41FB-9DE6-A60089EE12F5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1-D757-41FB-9DE6-A60089EE12F5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2-D757-41FB-9DE6-A60089EE12F5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3-D757-41FB-9DE6-A60089EE12F5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4-D757-41FB-9DE6-A60089EE12F5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5-D757-41FB-9DE6-A60089EE12F5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6-D757-41FB-9DE6-A60089EE12F5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7-D757-41FB-9DE6-A60089EE12F5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8-D757-41FB-9DE6-A60089EE12F5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9-D757-41FB-9DE6-A60089EE12F5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A-D757-41FB-9DE6-A60089EE12F5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B-D757-41FB-9DE6-A60089EE12F5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C-D757-41FB-9DE6-A60089EE12F5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D-D757-41FB-9DE6-A60089EE12F5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E-D757-41FB-9DE6-A60089EE12F5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4F-D757-41FB-9DE6-A60089EE12F5}"/>
              </c:ext>
            </c:extLst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D757-41FB-9DE6-A60089EE12F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('FY03 to FY13 Pie Chart BLI'!$A$5:$A$14,'FY03 to FY13 Pie Chart BLI'!$A$17:$A$22,'FY03 to FY13 Pie Chart BLI'!$A$25:$A$26,'FY03 to FY13 Pie Chart BLI'!$A$29,'FY03 to FY13 Pie Chart BLI'!$A$31:$A$36,'FY03 to FY13 Pie Chart BLI'!$A$39)</c:f>
              <c:strCache>
                <c:ptCount val="26"/>
                <c:pt idx="0">
                  <c:v>NFEE</c:v>
                </c:pt>
                <c:pt idx="1">
                  <c:v> NFIM </c:v>
                </c:pt>
                <c:pt idx="2">
                  <c:v> NFLM </c:v>
                </c:pt>
                <c:pt idx="3">
                  <c:v> NFMG </c:v>
                </c:pt>
                <c:pt idx="4">
                  <c:v> NFPN </c:v>
                </c:pt>
                <c:pt idx="5">
                  <c:v> NFRG </c:v>
                </c:pt>
                <c:pt idx="6">
                  <c:v> NFRW </c:v>
                </c:pt>
                <c:pt idx="7">
                  <c:v> NFTM </c:v>
                </c:pt>
                <c:pt idx="8">
                  <c:v> NFVW </c:v>
                </c:pt>
                <c:pt idx="9">
                  <c:v> NFWF </c:v>
                </c:pt>
                <c:pt idx="10">
                  <c:v>CMFC</c:v>
                </c:pt>
                <c:pt idx="11">
                  <c:v>CMII</c:v>
                </c:pt>
                <c:pt idx="12">
                  <c:v>CMLG</c:v>
                </c:pt>
                <c:pt idx="13">
                  <c:v>CMRD</c:v>
                </c:pt>
                <c:pt idx="14">
                  <c:v>CMTL </c:v>
                </c:pt>
                <c:pt idx="15">
                  <c:v>CP09</c:v>
                </c:pt>
                <c:pt idx="16">
                  <c:v>WFHF</c:v>
                </c:pt>
                <c:pt idx="17">
                  <c:v>WFPR</c:v>
                </c:pt>
                <c:pt idx="18">
                  <c:v>BDBD</c:v>
                </c:pt>
                <c:pt idx="19">
                  <c:v>CWKV</c:v>
                </c:pt>
                <c:pt idx="20">
                  <c:v>RBRB</c:v>
                </c:pt>
                <c:pt idx="21">
                  <c:v>RTRT</c:v>
                </c:pt>
                <c:pt idx="22">
                  <c:v>SPS4</c:v>
                </c:pt>
                <c:pt idx="23">
                  <c:v>SSSS</c:v>
                </c:pt>
                <c:pt idx="24">
                  <c:v>TRTR</c:v>
                </c:pt>
                <c:pt idx="25">
                  <c:v>CACA</c:v>
                </c:pt>
              </c:strCache>
            </c:strRef>
          </c:cat>
          <c:val>
            <c:numRef>
              <c:f>('FY03 to FY13 Pie Chart BLI'!$I$5:$I$14,'FY03 to FY13 Pie Chart BLI'!$I$17:$I$22,'FY03 to FY13 Pie Chart BLI'!$I$25:$I$26,'FY03 to FY13 Pie Chart BLI'!$I$29,'FY03 to FY13 Pie Chart BLI'!$I$31:$I$36,'FY03 to FY13 Pie Chart BLI'!$I$39)</c:f>
              <c:numCache>
                <c:formatCode>_("$"* #,##0.0_);_("$"* \(#,##0.0\);_("$"* "-"?_);_(@_)</c:formatCode>
                <c:ptCount val="26"/>
                <c:pt idx="0">
                  <c:v>0.8</c:v>
                </c:pt>
                <c:pt idx="1">
                  <c:v>241.2</c:v>
                </c:pt>
                <c:pt idx="2">
                  <c:v>204.9</c:v>
                </c:pt>
                <c:pt idx="3">
                  <c:v>264.2</c:v>
                </c:pt>
                <c:pt idx="4">
                  <c:v>104.9</c:v>
                </c:pt>
                <c:pt idx="5">
                  <c:v>447.2</c:v>
                </c:pt>
                <c:pt idx="6">
                  <c:v>893.4</c:v>
                </c:pt>
                <c:pt idx="7">
                  <c:v>1232.5</c:v>
                </c:pt>
                <c:pt idx="8">
                  <c:v>679.1</c:v>
                </c:pt>
                <c:pt idx="9">
                  <c:v>350.7</c:v>
                </c:pt>
                <c:pt idx="10">
                  <c:v>209.3</c:v>
                </c:pt>
                <c:pt idx="11">
                  <c:v>70</c:v>
                </c:pt>
                <c:pt idx="13">
                  <c:v>1189.9000000000001</c:v>
                </c:pt>
                <c:pt idx="14">
                  <c:v>356.5</c:v>
                </c:pt>
                <c:pt idx="15">
                  <c:v>155.19999999999999</c:v>
                </c:pt>
                <c:pt idx="16">
                  <c:v>899.7</c:v>
                </c:pt>
                <c:pt idx="17">
                  <c:v>577.9</c:v>
                </c:pt>
                <c:pt idx="18">
                  <c:v>18.3</c:v>
                </c:pt>
                <c:pt idx="19">
                  <c:v>105</c:v>
                </c:pt>
                <c:pt idx="20">
                  <c:v>75.7</c:v>
                </c:pt>
                <c:pt idx="21">
                  <c:v>122</c:v>
                </c:pt>
                <c:pt idx="22">
                  <c:v>190.4</c:v>
                </c:pt>
                <c:pt idx="23">
                  <c:v>105.7</c:v>
                </c:pt>
                <c:pt idx="24">
                  <c:v>26.4</c:v>
                </c:pt>
                <c:pt idx="25">
                  <c:v>2310.6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0-D757-41FB-9DE6-A60089EE1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5.4318788958147825E-2"/>
          <c:y val="0.92267365661861067"/>
          <c:w val="0.94300979519145145"/>
          <c:h val="0.993446920052424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FY05 FS Allocation</a:t>
            </a:r>
          </a:p>
        </c:rich>
      </c:tx>
      <c:layout>
        <c:manualLayout>
          <c:xMode val="edge"/>
          <c:yMode val="edge"/>
          <c:x val="0.41731407015797112"/>
          <c:y val="1.9575821370952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744728079911209"/>
          <c:y val="0.20554649265905384"/>
          <c:w val="0.40510543840177582"/>
          <c:h val="0.59543230016313209"/>
        </c:manualLayout>
      </c:layout>
      <c:pieChart>
        <c:varyColors val="1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7A2-4064-8926-52A745BCBFA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7A2-4064-8926-52A745BCBFA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7A2-4064-8926-52A745BCBFA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7A2-4064-8926-52A745BCBFA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7A2-4064-8926-52A745BCBFA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7A2-4064-8926-52A745BCBFA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7A2-4064-8926-52A745BCBFA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7A2-4064-8926-52A745BCBFA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7A2-4064-8926-52A745BCBFA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7A2-4064-8926-52A745BCBFAD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77A2-4064-8926-52A745BCBFAD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7A2-4064-8926-52A745BCBFAD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77A2-4064-8926-52A745BCBFAD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77A2-4064-8926-52A745BCBFAD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77A2-4064-8926-52A745BCBFAD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77A2-4064-8926-52A745BCBFAD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77A2-4064-8926-52A745BCBFAD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77A2-4064-8926-52A745BCBFAD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77A2-4064-8926-52A745BCBFAD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77A2-4064-8926-52A745BCBFAD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77A2-4064-8926-52A745BCBFAD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77A2-4064-8926-52A745BCBFAD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77A2-4064-8926-52A745BCBFAD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77A2-4064-8926-52A745BCBFAD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77A2-4064-8926-52A745BCBFAD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77A2-4064-8926-52A745BCBFAD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77A2-4064-8926-52A745BCBFAD}"/>
              </c:ext>
            </c:extLst>
          </c:dPt>
          <c:dLbls>
            <c:dLbl>
              <c:idx val="0"/>
              <c:layout>
                <c:manualLayout>
                  <c:x val="-0.1706996891759229"/>
                  <c:y val="-2.2309283117750555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A2-4064-8926-52A745BCBFAD}"/>
                </c:ext>
              </c:extLst>
            </c:dLbl>
            <c:dLbl>
              <c:idx val="1"/>
              <c:layout>
                <c:manualLayout>
                  <c:x val="-8.7844302481057804E-2"/>
                  <c:y val="-7.406010627138166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A2-4064-8926-52A745BCBFAD}"/>
                </c:ext>
              </c:extLst>
            </c:dLbl>
            <c:dLbl>
              <c:idx val="14"/>
              <c:layout>
                <c:manualLayout>
                  <c:x val="2.243782790192295E-2"/>
                  <c:y val="3.492192350344462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7A2-4064-8926-52A745BCBFAD}"/>
                </c:ext>
              </c:extLst>
            </c:dLbl>
            <c:dLbl>
              <c:idx val="15"/>
              <c:layout>
                <c:manualLayout>
                  <c:x val="8.3037278497790412E-2"/>
                  <c:y val="2.791897342359122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7A2-4064-8926-52A745BCBFAD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('FY03 to FY13 Pie Chart BLI'!$A$4:$A$14,'FY03 to FY13 Pie Chart BLI'!$A$17:$A$21,'FY03 to FY13 Pie Chart BLI'!$A$25:$A$26,'FY03 to FY13 Pie Chart BLI'!$A$29:$A$36,'FY03 to FY13 Pie Chart BLI'!$A$39)</c:f>
              <c:strCache>
                <c:ptCount val="27"/>
                <c:pt idx="0">
                  <c:v>NFN3</c:v>
                </c:pt>
                <c:pt idx="1">
                  <c:v>NFEE</c:v>
                </c:pt>
                <c:pt idx="2">
                  <c:v> NFIM </c:v>
                </c:pt>
                <c:pt idx="3">
                  <c:v> NFLM </c:v>
                </c:pt>
                <c:pt idx="4">
                  <c:v> NFMG </c:v>
                </c:pt>
                <c:pt idx="5">
                  <c:v> NFPN </c:v>
                </c:pt>
                <c:pt idx="6">
                  <c:v> NFRG </c:v>
                </c:pt>
                <c:pt idx="7">
                  <c:v> NFRW </c:v>
                </c:pt>
                <c:pt idx="8">
                  <c:v> NFTM </c:v>
                </c:pt>
                <c:pt idx="9">
                  <c:v> NFVW </c:v>
                </c:pt>
                <c:pt idx="10">
                  <c:v> NFWF </c:v>
                </c:pt>
                <c:pt idx="11">
                  <c:v>CMFC</c:v>
                </c:pt>
                <c:pt idx="12">
                  <c:v>CMII</c:v>
                </c:pt>
                <c:pt idx="13">
                  <c:v>CMLG</c:v>
                </c:pt>
                <c:pt idx="14">
                  <c:v>CMRD</c:v>
                </c:pt>
                <c:pt idx="15">
                  <c:v>CMTL </c:v>
                </c:pt>
                <c:pt idx="16">
                  <c:v>WFHF</c:v>
                </c:pt>
                <c:pt idx="17">
                  <c:v>WFPR</c:v>
                </c:pt>
                <c:pt idx="18">
                  <c:v>BDBD</c:v>
                </c:pt>
                <c:pt idx="19">
                  <c:v>CWFS</c:v>
                </c:pt>
                <c:pt idx="20">
                  <c:v>CWKV</c:v>
                </c:pt>
                <c:pt idx="21">
                  <c:v>RBRB</c:v>
                </c:pt>
                <c:pt idx="22">
                  <c:v>RTRT</c:v>
                </c:pt>
                <c:pt idx="23">
                  <c:v>SPS4</c:v>
                </c:pt>
                <c:pt idx="24">
                  <c:v>SSSS</c:v>
                </c:pt>
                <c:pt idx="25">
                  <c:v>TRTR</c:v>
                </c:pt>
                <c:pt idx="26">
                  <c:v>CACA</c:v>
                </c:pt>
              </c:strCache>
            </c:strRef>
          </c:cat>
          <c:val>
            <c:numRef>
              <c:f>('FY03 to FY13 Pie Chart BLI'!$J$4:$J$14,'FY03 to FY13 Pie Chart BLI'!$J$17:$J$21,'FY03 to FY13 Pie Chart BLI'!$J$25:$J$26,'FY03 to FY13 Pie Chart BLI'!$J$29:$J$36,'FY03 to FY13 Pie Chart BLI'!$J$39)</c:f>
              <c:numCache>
                <c:formatCode>_("$"* #,##0.0_);_("$"* \(#,##0.0\);_("$"* "-"?_);_(@_)</c:formatCode>
                <c:ptCount val="27"/>
                <c:pt idx="0">
                  <c:v>10</c:v>
                </c:pt>
                <c:pt idx="1">
                  <c:v>40</c:v>
                </c:pt>
                <c:pt idx="2">
                  <c:v>314.3</c:v>
                </c:pt>
                <c:pt idx="3">
                  <c:v>288.5</c:v>
                </c:pt>
                <c:pt idx="4">
                  <c:v>176.4</c:v>
                </c:pt>
                <c:pt idx="5">
                  <c:v>111.9</c:v>
                </c:pt>
                <c:pt idx="6">
                  <c:v>482.6</c:v>
                </c:pt>
                <c:pt idx="7">
                  <c:v>678.3</c:v>
                </c:pt>
                <c:pt idx="8">
                  <c:v>1013.7</c:v>
                </c:pt>
                <c:pt idx="9">
                  <c:v>636.20000000000005</c:v>
                </c:pt>
                <c:pt idx="10">
                  <c:v>298</c:v>
                </c:pt>
                <c:pt idx="11">
                  <c:v>481.5</c:v>
                </c:pt>
                <c:pt idx="12">
                  <c:v>27.3</c:v>
                </c:pt>
                <c:pt idx="14">
                  <c:v>631.4</c:v>
                </c:pt>
                <c:pt idx="15">
                  <c:v>305.10000000000002</c:v>
                </c:pt>
                <c:pt idx="16">
                  <c:v>665.3</c:v>
                </c:pt>
                <c:pt idx="17">
                  <c:v>492.6</c:v>
                </c:pt>
                <c:pt idx="18">
                  <c:v>11.8</c:v>
                </c:pt>
                <c:pt idx="19">
                  <c:v>143</c:v>
                </c:pt>
                <c:pt idx="20">
                  <c:v>148.9</c:v>
                </c:pt>
                <c:pt idx="21">
                  <c:v>55.9</c:v>
                </c:pt>
                <c:pt idx="22">
                  <c:v>59.8</c:v>
                </c:pt>
                <c:pt idx="23">
                  <c:v>201.1</c:v>
                </c:pt>
                <c:pt idx="24">
                  <c:v>50</c:v>
                </c:pt>
                <c:pt idx="25">
                  <c:v>134.5</c:v>
                </c:pt>
                <c:pt idx="26">
                  <c:v>2789.4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77A2-4064-8926-52A745BCBFAD}"/>
            </c:ext>
          </c:extLst>
        </c:ser>
        <c:ser>
          <c:idx val="2"/>
          <c:order val="1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77A2-4064-8926-52A745BCBFA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77A2-4064-8926-52A745BCBFA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E-77A2-4064-8926-52A745BCBFA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77A2-4064-8926-52A745BCBFA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77A2-4064-8926-52A745BCBFA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77A2-4064-8926-52A745BCBFA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77A2-4064-8926-52A745BCBFA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77A2-4064-8926-52A745BCBFA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77A2-4064-8926-52A745BCBFA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77A2-4064-8926-52A745BCBFAD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77A2-4064-8926-52A745BCBFAD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77A2-4064-8926-52A745BCBFAD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77A2-4064-8926-52A745BCBFAD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77A2-4064-8926-52A745BCBFAD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77A2-4064-8926-52A745BCBFAD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77A2-4064-8926-52A745BCBFAD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C-77A2-4064-8926-52A745BCBFAD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D-77A2-4064-8926-52A745BCBFAD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E-77A2-4064-8926-52A745BCBFAD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F-77A2-4064-8926-52A745BCBFAD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0-77A2-4064-8926-52A745BCBFAD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1-77A2-4064-8926-52A745BCBFAD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2-77A2-4064-8926-52A745BCBFAD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3-77A2-4064-8926-52A745BCBFAD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4-77A2-4064-8926-52A745BCBFAD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5-77A2-4064-8926-52A745BCBFAD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36-77A2-4064-8926-52A745BCBFAD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('FY03 to FY13 Pie Chart BLI'!$A$4:$A$14,'FY03 to FY13 Pie Chart BLI'!$A$17:$A$21,'FY03 to FY13 Pie Chart BLI'!$A$25:$A$26,'FY03 to FY13 Pie Chart BLI'!$A$29:$A$36,'FY03 to FY13 Pie Chart BLI'!$A$39)</c:f>
              <c:strCache>
                <c:ptCount val="27"/>
                <c:pt idx="0">
                  <c:v>NFN3</c:v>
                </c:pt>
                <c:pt idx="1">
                  <c:v>NFEE</c:v>
                </c:pt>
                <c:pt idx="2">
                  <c:v> NFIM </c:v>
                </c:pt>
                <c:pt idx="3">
                  <c:v> NFLM </c:v>
                </c:pt>
                <c:pt idx="4">
                  <c:v> NFMG </c:v>
                </c:pt>
                <c:pt idx="5">
                  <c:v> NFPN </c:v>
                </c:pt>
                <c:pt idx="6">
                  <c:v> NFRG </c:v>
                </c:pt>
                <c:pt idx="7">
                  <c:v> NFRW </c:v>
                </c:pt>
                <c:pt idx="8">
                  <c:v> NFTM </c:v>
                </c:pt>
                <c:pt idx="9">
                  <c:v> NFVW </c:v>
                </c:pt>
                <c:pt idx="10">
                  <c:v> NFWF </c:v>
                </c:pt>
                <c:pt idx="11">
                  <c:v>CMFC</c:v>
                </c:pt>
                <c:pt idx="12">
                  <c:v>CMII</c:v>
                </c:pt>
                <c:pt idx="13">
                  <c:v>CMLG</c:v>
                </c:pt>
                <c:pt idx="14">
                  <c:v>CMRD</c:v>
                </c:pt>
                <c:pt idx="15">
                  <c:v>CMTL </c:v>
                </c:pt>
                <c:pt idx="16">
                  <c:v>WFHF</c:v>
                </c:pt>
                <c:pt idx="17">
                  <c:v>WFPR</c:v>
                </c:pt>
                <c:pt idx="18">
                  <c:v>BDBD</c:v>
                </c:pt>
                <c:pt idx="19">
                  <c:v>CWFS</c:v>
                </c:pt>
                <c:pt idx="20">
                  <c:v>CWKV</c:v>
                </c:pt>
                <c:pt idx="21">
                  <c:v>RBRB</c:v>
                </c:pt>
                <c:pt idx="22">
                  <c:v>RTRT</c:v>
                </c:pt>
                <c:pt idx="23">
                  <c:v>SPS4</c:v>
                </c:pt>
                <c:pt idx="24">
                  <c:v>SSSS</c:v>
                </c:pt>
                <c:pt idx="25">
                  <c:v>TRTR</c:v>
                </c:pt>
                <c:pt idx="26">
                  <c:v>CACA</c:v>
                </c:pt>
              </c:strCache>
            </c:strRef>
          </c:cat>
          <c:val>
            <c:numRef>
              <c:f>('FY03 to FY13 Pie Chart BLI'!$H$4:$H$14,'FY03 to FY13 Pie Chart BLI'!$H$17:$H$21,'FY03 to FY13 Pie Chart BLI'!$H$25:$H$26,'FY03 to FY13 Pie Chart BLI'!$H$29:$H$36,'FY03 to FY13 Pie Chart BLI'!$H$39)</c:f>
              <c:numCache>
                <c:formatCode>_("$"* #,##0.0_);_("$"* \(#,##0.0\);_("$"* "-"?_);_(@_)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172.7</c:v>
                </c:pt>
                <c:pt idx="3">
                  <c:v>183.2</c:v>
                </c:pt>
                <c:pt idx="4">
                  <c:v>150</c:v>
                </c:pt>
                <c:pt idx="5">
                  <c:v>195.3</c:v>
                </c:pt>
                <c:pt idx="6">
                  <c:v>418.5</c:v>
                </c:pt>
                <c:pt idx="7">
                  <c:v>773.1</c:v>
                </c:pt>
                <c:pt idx="8">
                  <c:v>992</c:v>
                </c:pt>
                <c:pt idx="9">
                  <c:v>777.4</c:v>
                </c:pt>
                <c:pt idx="10">
                  <c:v>339.6</c:v>
                </c:pt>
                <c:pt idx="11">
                  <c:v>333.2</c:v>
                </c:pt>
                <c:pt idx="12">
                  <c:v>100</c:v>
                </c:pt>
                <c:pt idx="14">
                  <c:v>771.2</c:v>
                </c:pt>
                <c:pt idx="15">
                  <c:v>338</c:v>
                </c:pt>
                <c:pt idx="16">
                  <c:v>931.2</c:v>
                </c:pt>
                <c:pt idx="17">
                  <c:v>674.5</c:v>
                </c:pt>
                <c:pt idx="18">
                  <c:v>23</c:v>
                </c:pt>
                <c:pt idx="19">
                  <c:v>250</c:v>
                </c:pt>
                <c:pt idx="20">
                  <c:v>101.6</c:v>
                </c:pt>
                <c:pt idx="21">
                  <c:v>53.4</c:v>
                </c:pt>
                <c:pt idx="22">
                  <c:v>68.400000000000006</c:v>
                </c:pt>
                <c:pt idx="23">
                  <c:v>147</c:v>
                </c:pt>
                <c:pt idx="24">
                  <c:v>225</c:v>
                </c:pt>
                <c:pt idx="25">
                  <c:v>51.3</c:v>
                </c:pt>
                <c:pt idx="26">
                  <c:v>2074.4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77A2-4064-8926-52A745BCBFAD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8-77A2-4064-8926-52A745BCBFA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9-77A2-4064-8926-52A745BCBFA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A-77A2-4064-8926-52A745BCBFA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3B-77A2-4064-8926-52A745BCBFA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C-77A2-4064-8926-52A745BCBFA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D-77A2-4064-8926-52A745BCBFA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E-77A2-4064-8926-52A745BCBFA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F-77A2-4064-8926-52A745BCBFA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0-77A2-4064-8926-52A745BCBFA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1-77A2-4064-8926-52A745BCBFAD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2-77A2-4064-8926-52A745BCBFAD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3-77A2-4064-8926-52A745BCBFAD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4-77A2-4064-8926-52A745BCBFAD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5-77A2-4064-8926-52A745BCBFAD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6-77A2-4064-8926-52A745BCBFAD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7-77A2-4064-8926-52A745BCBFAD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8-77A2-4064-8926-52A745BCBFAD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49-77A2-4064-8926-52A745BCBFAD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A-77A2-4064-8926-52A745BCBFAD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B-77A2-4064-8926-52A745BCBFAD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C-77A2-4064-8926-52A745BCBFAD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D-77A2-4064-8926-52A745BCBFAD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E-77A2-4064-8926-52A745BCBFAD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F-77A2-4064-8926-52A745BCBFAD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0-77A2-4064-8926-52A745BCBFAD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1-77A2-4064-8926-52A745BCBFAD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52-77A2-4064-8926-52A745BCBFAD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('FY03 to FY13 Pie Chart BLI'!$A$4:$A$14,'FY03 to FY13 Pie Chart BLI'!$A$17:$A$21,'FY03 to FY13 Pie Chart BLI'!$A$25:$A$26,'FY03 to FY13 Pie Chart BLI'!$A$29:$A$36,'FY03 to FY13 Pie Chart BLI'!$A$39)</c:f>
              <c:strCache>
                <c:ptCount val="27"/>
                <c:pt idx="0">
                  <c:v>NFN3</c:v>
                </c:pt>
                <c:pt idx="1">
                  <c:v>NFEE</c:v>
                </c:pt>
                <c:pt idx="2">
                  <c:v> NFIM </c:v>
                </c:pt>
                <c:pt idx="3">
                  <c:v> NFLM </c:v>
                </c:pt>
                <c:pt idx="4">
                  <c:v> NFMG </c:v>
                </c:pt>
                <c:pt idx="5">
                  <c:v> NFPN </c:v>
                </c:pt>
                <c:pt idx="6">
                  <c:v> NFRG </c:v>
                </c:pt>
                <c:pt idx="7">
                  <c:v> NFRW </c:v>
                </c:pt>
                <c:pt idx="8">
                  <c:v> NFTM </c:v>
                </c:pt>
                <c:pt idx="9">
                  <c:v> NFVW </c:v>
                </c:pt>
                <c:pt idx="10">
                  <c:v> NFWF </c:v>
                </c:pt>
                <c:pt idx="11">
                  <c:v>CMFC</c:v>
                </c:pt>
                <c:pt idx="12">
                  <c:v>CMII</c:v>
                </c:pt>
                <c:pt idx="13">
                  <c:v>CMLG</c:v>
                </c:pt>
                <c:pt idx="14">
                  <c:v>CMRD</c:v>
                </c:pt>
                <c:pt idx="15">
                  <c:v>CMTL </c:v>
                </c:pt>
                <c:pt idx="16">
                  <c:v>WFHF</c:v>
                </c:pt>
                <c:pt idx="17">
                  <c:v>WFPR</c:v>
                </c:pt>
                <c:pt idx="18">
                  <c:v>BDBD</c:v>
                </c:pt>
                <c:pt idx="19">
                  <c:v>CWFS</c:v>
                </c:pt>
                <c:pt idx="20">
                  <c:v>CWKV</c:v>
                </c:pt>
                <c:pt idx="21">
                  <c:v>RBRB</c:v>
                </c:pt>
                <c:pt idx="22">
                  <c:v>RTRT</c:v>
                </c:pt>
                <c:pt idx="23">
                  <c:v>SPS4</c:v>
                </c:pt>
                <c:pt idx="24">
                  <c:v>SSSS</c:v>
                </c:pt>
                <c:pt idx="25">
                  <c:v>TRTR</c:v>
                </c:pt>
                <c:pt idx="26">
                  <c:v>CACA</c:v>
                </c:pt>
              </c:strCache>
            </c:strRef>
          </c:cat>
          <c:val>
            <c:numRef>
              <c:f>('FY03 to FY13 Pie Chart BLI'!$I$4:$I$14,'FY03 to FY13 Pie Chart BLI'!$I$17:$I$21,'FY03 to FY13 Pie Chart BLI'!$I$25:$I$26,'FY03 to FY13 Pie Chart BLI'!$I$29:$I$36,'FY03 to FY13 Pie Chart BLI'!$I$39)</c:f>
              <c:numCache>
                <c:formatCode>_("$"* #,##0.0_);_("$"* \(#,##0.0\);_("$"* "-"?_);_(@_)</c:formatCode>
                <c:ptCount val="27"/>
                <c:pt idx="0">
                  <c:v>0</c:v>
                </c:pt>
                <c:pt idx="1">
                  <c:v>0.8</c:v>
                </c:pt>
                <c:pt idx="2">
                  <c:v>241.2</c:v>
                </c:pt>
                <c:pt idx="3">
                  <c:v>204.9</c:v>
                </c:pt>
                <c:pt idx="4">
                  <c:v>264.2</c:v>
                </c:pt>
                <c:pt idx="5">
                  <c:v>104.9</c:v>
                </c:pt>
                <c:pt idx="6">
                  <c:v>447.2</c:v>
                </c:pt>
                <c:pt idx="7">
                  <c:v>893.4</c:v>
                </c:pt>
                <c:pt idx="8">
                  <c:v>1232.5</c:v>
                </c:pt>
                <c:pt idx="9">
                  <c:v>679.1</c:v>
                </c:pt>
                <c:pt idx="10">
                  <c:v>350.7</c:v>
                </c:pt>
                <c:pt idx="11">
                  <c:v>209.3</c:v>
                </c:pt>
                <c:pt idx="12">
                  <c:v>70</c:v>
                </c:pt>
                <c:pt idx="14">
                  <c:v>1189.9000000000001</c:v>
                </c:pt>
                <c:pt idx="15">
                  <c:v>356.5</c:v>
                </c:pt>
                <c:pt idx="16">
                  <c:v>899.7</c:v>
                </c:pt>
                <c:pt idx="17">
                  <c:v>577.9</c:v>
                </c:pt>
                <c:pt idx="18">
                  <c:v>18.3</c:v>
                </c:pt>
                <c:pt idx="19">
                  <c:v>0</c:v>
                </c:pt>
                <c:pt idx="20">
                  <c:v>105</c:v>
                </c:pt>
                <c:pt idx="21">
                  <c:v>75.7</c:v>
                </c:pt>
                <c:pt idx="22">
                  <c:v>122</c:v>
                </c:pt>
                <c:pt idx="23">
                  <c:v>190.4</c:v>
                </c:pt>
                <c:pt idx="24">
                  <c:v>105.7</c:v>
                </c:pt>
                <c:pt idx="25">
                  <c:v>26.4</c:v>
                </c:pt>
                <c:pt idx="26">
                  <c:v>2310.6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3-77A2-4064-8926-52A745BCBFAD}"/>
            </c:ext>
          </c:extLst>
        </c:ser>
        <c:ser>
          <c:idx val="0"/>
          <c:order val="3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54-77A2-4064-8926-52A745BCBFA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5-77A2-4064-8926-52A745BCBFA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6-77A2-4064-8926-52A745BCBFA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7-77A2-4064-8926-52A745BCBFA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8-77A2-4064-8926-52A745BCBFA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9-77A2-4064-8926-52A745BCBFA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A-77A2-4064-8926-52A745BCBFA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B-77A2-4064-8926-52A745BCBFA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C-77A2-4064-8926-52A745BCBFA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D-77A2-4064-8926-52A745BCBFAD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E-77A2-4064-8926-52A745BCBFAD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F-77A2-4064-8926-52A745BCBFAD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0-77A2-4064-8926-52A745BCBFAD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1-77A2-4064-8926-52A745BCBFAD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2-77A2-4064-8926-52A745BCBFAD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3-77A2-4064-8926-52A745BCBFAD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4-77A2-4064-8926-52A745BCBFAD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5-77A2-4064-8926-52A745BCBFAD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6-77A2-4064-8926-52A745BCBFAD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7-77A2-4064-8926-52A745BCBFAD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8-77A2-4064-8926-52A745BCBFAD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9-77A2-4064-8926-52A745BCBFAD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A-77A2-4064-8926-52A745BCBFAD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B-77A2-4064-8926-52A745BCBFAD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C-77A2-4064-8926-52A745BCBFAD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D-77A2-4064-8926-52A745BCBFAD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6E-77A2-4064-8926-52A745BCBFAD}"/>
              </c:ext>
            </c:extLst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77A2-4064-8926-52A745BCBFAD}"/>
                </c:ext>
              </c:extLst>
            </c:dLbl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77A2-4064-8926-52A745BCBFAD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('FY03 to FY13 Pie Chart BLI'!$A$4:$A$14,'FY03 to FY13 Pie Chart BLI'!$A$17:$A$21,'FY03 to FY13 Pie Chart BLI'!$A$25:$A$26,'FY03 to FY13 Pie Chart BLI'!$A$29:$A$36,'FY03 to FY13 Pie Chart BLI'!$A$39)</c:f>
              <c:strCache>
                <c:ptCount val="27"/>
                <c:pt idx="0">
                  <c:v>NFN3</c:v>
                </c:pt>
                <c:pt idx="1">
                  <c:v>NFEE</c:v>
                </c:pt>
                <c:pt idx="2">
                  <c:v> NFIM </c:v>
                </c:pt>
                <c:pt idx="3">
                  <c:v> NFLM </c:v>
                </c:pt>
                <c:pt idx="4">
                  <c:v> NFMG </c:v>
                </c:pt>
                <c:pt idx="5">
                  <c:v> NFPN </c:v>
                </c:pt>
                <c:pt idx="6">
                  <c:v> NFRG </c:v>
                </c:pt>
                <c:pt idx="7">
                  <c:v> NFRW </c:v>
                </c:pt>
                <c:pt idx="8">
                  <c:v> NFTM </c:v>
                </c:pt>
                <c:pt idx="9">
                  <c:v> NFVW </c:v>
                </c:pt>
                <c:pt idx="10">
                  <c:v> NFWF </c:v>
                </c:pt>
                <c:pt idx="11">
                  <c:v>CMFC</c:v>
                </c:pt>
                <c:pt idx="12">
                  <c:v>CMII</c:v>
                </c:pt>
                <c:pt idx="13">
                  <c:v>CMLG</c:v>
                </c:pt>
                <c:pt idx="14">
                  <c:v>CMRD</c:v>
                </c:pt>
                <c:pt idx="15">
                  <c:v>CMTL </c:v>
                </c:pt>
                <c:pt idx="16">
                  <c:v>WFHF</c:v>
                </c:pt>
                <c:pt idx="17">
                  <c:v>WFPR</c:v>
                </c:pt>
                <c:pt idx="18">
                  <c:v>BDBD</c:v>
                </c:pt>
                <c:pt idx="19">
                  <c:v>CWFS</c:v>
                </c:pt>
                <c:pt idx="20">
                  <c:v>CWKV</c:v>
                </c:pt>
                <c:pt idx="21">
                  <c:v>RBRB</c:v>
                </c:pt>
                <c:pt idx="22">
                  <c:v>RTRT</c:v>
                </c:pt>
                <c:pt idx="23">
                  <c:v>SPS4</c:v>
                </c:pt>
                <c:pt idx="24">
                  <c:v>SSSS</c:v>
                </c:pt>
                <c:pt idx="25">
                  <c:v>TRTR</c:v>
                </c:pt>
                <c:pt idx="26">
                  <c:v>CACA</c:v>
                </c:pt>
              </c:strCache>
            </c:strRef>
          </c:cat>
          <c:val>
            <c:numRef>
              <c:f>('FY03 to FY13 Pie Chart BLI'!$J$4:$J$14,'FY03 to FY13 Pie Chart BLI'!$J$17:$J$21,'FY03 to FY13 Pie Chart BLI'!$J$25:$J$26,'FY03 to FY13 Pie Chart BLI'!$J$29:$J$36,'FY03 to FY13 Pie Chart BLI'!$J$39)</c:f>
              <c:numCache>
                <c:formatCode>_("$"* #,##0.0_);_("$"* \(#,##0.0\);_("$"* "-"?_);_(@_)</c:formatCode>
                <c:ptCount val="27"/>
                <c:pt idx="0">
                  <c:v>10</c:v>
                </c:pt>
                <c:pt idx="1">
                  <c:v>40</c:v>
                </c:pt>
                <c:pt idx="2">
                  <c:v>314.3</c:v>
                </c:pt>
                <c:pt idx="3">
                  <c:v>288.5</c:v>
                </c:pt>
                <c:pt idx="4">
                  <c:v>176.4</c:v>
                </c:pt>
                <c:pt idx="5">
                  <c:v>111.9</c:v>
                </c:pt>
                <c:pt idx="6">
                  <c:v>482.6</c:v>
                </c:pt>
                <c:pt idx="7">
                  <c:v>678.3</c:v>
                </c:pt>
                <c:pt idx="8">
                  <c:v>1013.7</c:v>
                </c:pt>
                <c:pt idx="9">
                  <c:v>636.20000000000005</c:v>
                </c:pt>
                <c:pt idx="10">
                  <c:v>298</c:v>
                </c:pt>
                <c:pt idx="11">
                  <c:v>481.5</c:v>
                </c:pt>
                <c:pt idx="12">
                  <c:v>27.3</c:v>
                </c:pt>
                <c:pt idx="14">
                  <c:v>631.4</c:v>
                </c:pt>
                <c:pt idx="15">
                  <c:v>305.10000000000002</c:v>
                </c:pt>
                <c:pt idx="16">
                  <c:v>665.3</c:v>
                </c:pt>
                <c:pt idx="17">
                  <c:v>492.6</c:v>
                </c:pt>
                <c:pt idx="18">
                  <c:v>11.8</c:v>
                </c:pt>
                <c:pt idx="19">
                  <c:v>143</c:v>
                </c:pt>
                <c:pt idx="20">
                  <c:v>148.9</c:v>
                </c:pt>
                <c:pt idx="21">
                  <c:v>55.9</c:v>
                </c:pt>
                <c:pt idx="22">
                  <c:v>59.8</c:v>
                </c:pt>
                <c:pt idx="23">
                  <c:v>201.1</c:v>
                </c:pt>
                <c:pt idx="24">
                  <c:v>50</c:v>
                </c:pt>
                <c:pt idx="25">
                  <c:v>134.5</c:v>
                </c:pt>
                <c:pt idx="26">
                  <c:v>2789.4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F-77A2-4064-8926-52A745BCB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5.3428317008014252E-2"/>
          <c:y val="0.92267365661861067"/>
          <c:w val="0.94211932324131786"/>
          <c:h val="0.993446920052424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FY04 FS Allocation</a:t>
            </a:r>
          </a:p>
        </c:rich>
      </c:tx>
      <c:layout>
        <c:manualLayout>
          <c:xMode val="edge"/>
          <c:yMode val="edge"/>
          <c:x val="0.41731407015797112"/>
          <c:y val="1.9575821370952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633740288568255"/>
          <c:y val="0.20554649265905384"/>
          <c:w val="0.40621531631520535"/>
          <c:h val="0.59706362153344206"/>
        </c:manualLayout>
      </c:layout>
      <c:pieChart>
        <c:varyColors val="1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066-4928-9EC1-6D1E14A0DA9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066-4928-9EC1-6D1E14A0DA9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066-4928-9EC1-6D1E14A0DA9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066-4928-9EC1-6D1E14A0DA9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066-4928-9EC1-6D1E14A0DA9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066-4928-9EC1-6D1E14A0DA9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066-4928-9EC1-6D1E14A0DA9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066-4928-9EC1-6D1E14A0DA9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066-4928-9EC1-6D1E14A0DA9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066-4928-9EC1-6D1E14A0DA97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5066-4928-9EC1-6D1E14A0DA97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066-4928-9EC1-6D1E14A0DA97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5066-4928-9EC1-6D1E14A0DA97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5066-4928-9EC1-6D1E14A0DA97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5066-4928-9EC1-6D1E14A0DA97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5066-4928-9EC1-6D1E14A0DA97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5066-4928-9EC1-6D1E14A0DA97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5066-4928-9EC1-6D1E14A0DA97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5066-4928-9EC1-6D1E14A0DA97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5066-4928-9EC1-6D1E14A0DA97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5066-4928-9EC1-6D1E14A0DA97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5066-4928-9EC1-6D1E14A0DA97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5066-4928-9EC1-6D1E14A0DA97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5066-4928-9EC1-6D1E14A0DA97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5066-4928-9EC1-6D1E14A0DA97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5066-4928-9EC1-6D1E14A0DA97}"/>
              </c:ext>
            </c:extLst>
          </c:dPt>
          <c:dLbls>
            <c:dLbl>
              <c:idx val="0"/>
              <c:layout>
                <c:manualLayout>
                  <c:x val="-0.18522609757021219"/>
                  <c:y val="7.4011466348109642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66-4928-9EC1-6D1E14A0DA97}"/>
                </c:ext>
              </c:extLst>
            </c:dLbl>
            <c:dLbl>
              <c:idx val="1"/>
              <c:layout>
                <c:manualLayout>
                  <c:x val="-0.11825332599240856"/>
                  <c:y val="-6.761583023981708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66-4928-9EC1-6D1E14A0DA97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('FY03 to FY13 Pie Chart BLI'!$A$3,'FY03 to FY13 Pie Chart BLI'!$A$6:$A$14,'FY03 to FY13 Pie Chart BLI'!$A$17:$A$21,'FY03 to FY13 Pie Chart BLI'!$A$25:$A$26,'FY03 to FY13 Pie Chart BLI'!$A$29:$A$36,'FY03 to FY13 Pie Chart BLI'!$A$39)</c:f>
              <c:strCache>
                <c:ptCount val="26"/>
                <c:pt idx="0">
                  <c:v>NFCC</c:v>
                </c:pt>
                <c:pt idx="1">
                  <c:v> NFIM </c:v>
                </c:pt>
                <c:pt idx="2">
                  <c:v> NFLM </c:v>
                </c:pt>
                <c:pt idx="3">
                  <c:v> NFMG </c:v>
                </c:pt>
                <c:pt idx="4">
                  <c:v> NFPN </c:v>
                </c:pt>
                <c:pt idx="5">
                  <c:v> NFRG </c:v>
                </c:pt>
                <c:pt idx="6">
                  <c:v> NFRW </c:v>
                </c:pt>
                <c:pt idx="7">
                  <c:v> NFTM </c:v>
                </c:pt>
                <c:pt idx="8">
                  <c:v> NFVW </c:v>
                </c:pt>
                <c:pt idx="9">
                  <c:v> NFWF </c:v>
                </c:pt>
                <c:pt idx="10">
                  <c:v>CMFC</c:v>
                </c:pt>
                <c:pt idx="11">
                  <c:v>CMII</c:v>
                </c:pt>
                <c:pt idx="12">
                  <c:v>CMLG</c:v>
                </c:pt>
                <c:pt idx="13">
                  <c:v>CMRD</c:v>
                </c:pt>
                <c:pt idx="14">
                  <c:v>CMTL </c:v>
                </c:pt>
                <c:pt idx="15">
                  <c:v>WFHF</c:v>
                </c:pt>
                <c:pt idx="16">
                  <c:v>WFPR</c:v>
                </c:pt>
                <c:pt idx="17">
                  <c:v>BDBD</c:v>
                </c:pt>
                <c:pt idx="18">
                  <c:v>CWFS</c:v>
                </c:pt>
                <c:pt idx="19">
                  <c:v>CWKV</c:v>
                </c:pt>
                <c:pt idx="20">
                  <c:v>RBRB</c:v>
                </c:pt>
                <c:pt idx="21">
                  <c:v>RTRT</c:v>
                </c:pt>
                <c:pt idx="22">
                  <c:v>SPS4</c:v>
                </c:pt>
                <c:pt idx="23">
                  <c:v>SSSS</c:v>
                </c:pt>
                <c:pt idx="24">
                  <c:v>TRTR</c:v>
                </c:pt>
                <c:pt idx="25">
                  <c:v>CACA</c:v>
                </c:pt>
              </c:strCache>
            </c:strRef>
          </c:cat>
          <c:val>
            <c:numRef>
              <c:f>('FY03 to FY13 Pie Chart BLI'!$K$3,'FY03 to FY13 Pie Chart BLI'!$K$6:$K$14,'FY03 to FY13 Pie Chart BLI'!$K$17:$K$21,'FY03 to FY13 Pie Chart BLI'!$K$25:$K$26,'FY03 to FY13 Pie Chart BLI'!$K$29:$K$36,'FY03 to FY13 Pie Chart BLI'!$K$39)</c:f>
              <c:numCache>
                <c:formatCode>_("$"* #,##0.0_);_("$"* \(#,##0.0\);_("$"* "-"?_);_(@_)</c:formatCode>
                <c:ptCount val="26"/>
                <c:pt idx="0">
                  <c:v>115.9</c:v>
                </c:pt>
                <c:pt idx="1">
                  <c:v>124.9</c:v>
                </c:pt>
                <c:pt idx="2">
                  <c:v>210.1</c:v>
                </c:pt>
                <c:pt idx="3">
                  <c:v>85.8</c:v>
                </c:pt>
                <c:pt idx="4">
                  <c:v>205.2</c:v>
                </c:pt>
                <c:pt idx="5">
                  <c:v>422.7</c:v>
                </c:pt>
                <c:pt idx="6">
                  <c:v>706.1</c:v>
                </c:pt>
                <c:pt idx="7">
                  <c:v>739.2</c:v>
                </c:pt>
                <c:pt idx="8">
                  <c:v>441.6</c:v>
                </c:pt>
                <c:pt idx="9">
                  <c:v>322.10000000000002</c:v>
                </c:pt>
                <c:pt idx="10">
                  <c:v>913.5</c:v>
                </c:pt>
                <c:pt idx="11">
                  <c:v>109.4</c:v>
                </c:pt>
                <c:pt idx="13">
                  <c:v>984.9</c:v>
                </c:pt>
                <c:pt idx="14">
                  <c:v>286.39999999999998</c:v>
                </c:pt>
                <c:pt idx="15">
                  <c:v>703.3</c:v>
                </c:pt>
                <c:pt idx="16">
                  <c:v>552.4</c:v>
                </c:pt>
                <c:pt idx="17">
                  <c:v>14</c:v>
                </c:pt>
                <c:pt idx="18">
                  <c:v>202</c:v>
                </c:pt>
                <c:pt idx="19">
                  <c:v>51.9</c:v>
                </c:pt>
                <c:pt idx="20">
                  <c:v>60.7</c:v>
                </c:pt>
                <c:pt idx="21">
                  <c:v>87.6</c:v>
                </c:pt>
                <c:pt idx="22">
                  <c:v>439.3</c:v>
                </c:pt>
                <c:pt idx="23">
                  <c:v>125</c:v>
                </c:pt>
                <c:pt idx="24">
                  <c:v>46.2</c:v>
                </c:pt>
                <c:pt idx="25">
                  <c:v>2458.6999999999998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066-4928-9EC1-6D1E14A0DA97}"/>
            </c:ext>
          </c:extLst>
        </c:ser>
        <c:ser>
          <c:idx val="2"/>
          <c:order val="1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5066-4928-9EC1-6D1E14A0DA9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5066-4928-9EC1-6D1E14A0DA9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D-5066-4928-9EC1-6D1E14A0DA9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5066-4928-9EC1-6D1E14A0DA9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5066-4928-9EC1-6D1E14A0DA9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5066-4928-9EC1-6D1E14A0DA9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5066-4928-9EC1-6D1E14A0DA9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5066-4928-9EC1-6D1E14A0DA9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5066-4928-9EC1-6D1E14A0DA9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5066-4928-9EC1-6D1E14A0DA97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5066-4928-9EC1-6D1E14A0DA97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5066-4928-9EC1-6D1E14A0DA97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5066-4928-9EC1-6D1E14A0DA97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5066-4928-9EC1-6D1E14A0DA97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5066-4928-9EC1-6D1E14A0DA97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5066-4928-9EC1-6D1E14A0DA97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5066-4928-9EC1-6D1E14A0DA97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C-5066-4928-9EC1-6D1E14A0DA97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D-5066-4928-9EC1-6D1E14A0DA97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E-5066-4928-9EC1-6D1E14A0DA97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F-5066-4928-9EC1-6D1E14A0DA97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0-5066-4928-9EC1-6D1E14A0DA97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1-5066-4928-9EC1-6D1E14A0DA97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2-5066-4928-9EC1-6D1E14A0DA97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3-5066-4928-9EC1-6D1E14A0DA97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34-5066-4928-9EC1-6D1E14A0DA97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('FY03 to FY13 Pie Chart BLI'!$A$3,'FY03 to FY13 Pie Chart BLI'!$A$6:$A$14,'FY03 to FY13 Pie Chart BLI'!$A$17:$A$21,'FY03 to FY13 Pie Chart BLI'!$A$25:$A$26,'FY03 to FY13 Pie Chart BLI'!$A$29:$A$36,'FY03 to FY13 Pie Chart BLI'!$A$39)</c:f>
              <c:strCache>
                <c:ptCount val="26"/>
                <c:pt idx="0">
                  <c:v>NFCC</c:v>
                </c:pt>
                <c:pt idx="1">
                  <c:v> NFIM </c:v>
                </c:pt>
                <c:pt idx="2">
                  <c:v> NFLM </c:v>
                </c:pt>
                <c:pt idx="3">
                  <c:v> NFMG </c:v>
                </c:pt>
                <c:pt idx="4">
                  <c:v> NFPN </c:v>
                </c:pt>
                <c:pt idx="5">
                  <c:v> NFRG </c:v>
                </c:pt>
                <c:pt idx="6">
                  <c:v> NFRW </c:v>
                </c:pt>
                <c:pt idx="7">
                  <c:v> NFTM </c:v>
                </c:pt>
                <c:pt idx="8">
                  <c:v> NFVW </c:v>
                </c:pt>
                <c:pt idx="9">
                  <c:v> NFWF </c:v>
                </c:pt>
                <c:pt idx="10">
                  <c:v>CMFC</c:v>
                </c:pt>
                <c:pt idx="11">
                  <c:v>CMII</c:v>
                </c:pt>
                <c:pt idx="12">
                  <c:v>CMLG</c:v>
                </c:pt>
                <c:pt idx="13">
                  <c:v>CMRD</c:v>
                </c:pt>
                <c:pt idx="14">
                  <c:v>CMTL </c:v>
                </c:pt>
                <c:pt idx="15">
                  <c:v>WFHF</c:v>
                </c:pt>
                <c:pt idx="16">
                  <c:v>WFPR</c:v>
                </c:pt>
                <c:pt idx="17">
                  <c:v>BDBD</c:v>
                </c:pt>
                <c:pt idx="18">
                  <c:v>CWFS</c:v>
                </c:pt>
                <c:pt idx="19">
                  <c:v>CWKV</c:v>
                </c:pt>
                <c:pt idx="20">
                  <c:v>RBRB</c:v>
                </c:pt>
                <c:pt idx="21">
                  <c:v>RTRT</c:v>
                </c:pt>
                <c:pt idx="22">
                  <c:v>SPS4</c:v>
                </c:pt>
                <c:pt idx="23">
                  <c:v>SSSS</c:v>
                </c:pt>
                <c:pt idx="24">
                  <c:v>TRTR</c:v>
                </c:pt>
                <c:pt idx="25">
                  <c:v>CACA</c:v>
                </c:pt>
              </c:strCache>
            </c:strRef>
          </c:cat>
          <c:val>
            <c:numRef>
              <c:f>('FY03 to FY13 Pie Chart BLI'!$H$6:$H$14,'FY03 to FY13 Pie Chart BLI'!$H$17:$H$21,'FY03 to FY13 Pie Chart BLI'!$H$25:$H$26,'FY03 to FY13 Pie Chart BLI'!$H$29:$H$36,'FY03 to FY13 Pie Chart BLI'!$H$39)</c:f>
              <c:numCache>
                <c:formatCode>_("$"* #,##0.0_);_("$"* \(#,##0.0\);_("$"* "-"?_);_(@_)</c:formatCode>
                <c:ptCount val="25"/>
                <c:pt idx="0">
                  <c:v>172.7</c:v>
                </c:pt>
                <c:pt idx="1">
                  <c:v>183.2</c:v>
                </c:pt>
                <c:pt idx="2">
                  <c:v>150</c:v>
                </c:pt>
                <c:pt idx="3">
                  <c:v>195.3</c:v>
                </c:pt>
                <c:pt idx="4">
                  <c:v>418.5</c:v>
                </c:pt>
                <c:pt idx="5">
                  <c:v>773.1</c:v>
                </c:pt>
                <c:pt idx="6">
                  <c:v>992</c:v>
                </c:pt>
                <c:pt idx="7">
                  <c:v>777.4</c:v>
                </c:pt>
                <c:pt idx="8">
                  <c:v>339.6</c:v>
                </c:pt>
                <c:pt idx="9">
                  <c:v>333.2</c:v>
                </c:pt>
                <c:pt idx="10">
                  <c:v>100</c:v>
                </c:pt>
                <c:pt idx="12">
                  <c:v>771.2</c:v>
                </c:pt>
                <c:pt idx="13">
                  <c:v>338</c:v>
                </c:pt>
                <c:pt idx="14">
                  <c:v>931.2</c:v>
                </c:pt>
                <c:pt idx="15">
                  <c:v>674.5</c:v>
                </c:pt>
                <c:pt idx="16">
                  <c:v>23</c:v>
                </c:pt>
                <c:pt idx="17">
                  <c:v>250</c:v>
                </c:pt>
                <c:pt idx="18">
                  <c:v>101.6</c:v>
                </c:pt>
                <c:pt idx="19">
                  <c:v>53.4</c:v>
                </c:pt>
                <c:pt idx="20">
                  <c:v>68.400000000000006</c:v>
                </c:pt>
                <c:pt idx="21">
                  <c:v>147</c:v>
                </c:pt>
                <c:pt idx="22">
                  <c:v>225</c:v>
                </c:pt>
                <c:pt idx="23">
                  <c:v>51.3</c:v>
                </c:pt>
                <c:pt idx="24">
                  <c:v>2074.4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5066-4928-9EC1-6D1E14A0DA97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6-5066-4928-9EC1-6D1E14A0DA9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7-5066-4928-9EC1-6D1E14A0DA9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8-5066-4928-9EC1-6D1E14A0DA9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39-5066-4928-9EC1-6D1E14A0DA9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A-5066-4928-9EC1-6D1E14A0DA9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B-5066-4928-9EC1-6D1E14A0DA9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C-5066-4928-9EC1-6D1E14A0DA9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D-5066-4928-9EC1-6D1E14A0DA9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E-5066-4928-9EC1-6D1E14A0DA9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F-5066-4928-9EC1-6D1E14A0DA97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0-5066-4928-9EC1-6D1E14A0DA97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1-5066-4928-9EC1-6D1E14A0DA97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2-5066-4928-9EC1-6D1E14A0DA97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3-5066-4928-9EC1-6D1E14A0DA97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4-5066-4928-9EC1-6D1E14A0DA97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5-5066-4928-9EC1-6D1E14A0DA97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6-5066-4928-9EC1-6D1E14A0DA97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47-5066-4928-9EC1-6D1E14A0DA97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8-5066-4928-9EC1-6D1E14A0DA97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9-5066-4928-9EC1-6D1E14A0DA97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A-5066-4928-9EC1-6D1E14A0DA97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B-5066-4928-9EC1-6D1E14A0DA97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C-5066-4928-9EC1-6D1E14A0DA97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D-5066-4928-9EC1-6D1E14A0DA97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E-5066-4928-9EC1-6D1E14A0DA97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4F-5066-4928-9EC1-6D1E14A0DA97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('FY03 to FY13 Pie Chart BLI'!$A$3,'FY03 to FY13 Pie Chart BLI'!$A$6:$A$14,'FY03 to FY13 Pie Chart BLI'!$A$17:$A$21,'FY03 to FY13 Pie Chart BLI'!$A$25:$A$26,'FY03 to FY13 Pie Chart BLI'!$A$29:$A$36,'FY03 to FY13 Pie Chart BLI'!$A$39)</c:f>
              <c:strCache>
                <c:ptCount val="26"/>
                <c:pt idx="0">
                  <c:v>NFCC</c:v>
                </c:pt>
                <c:pt idx="1">
                  <c:v> NFIM </c:v>
                </c:pt>
                <c:pt idx="2">
                  <c:v> NFLM </c:v>
                </c:pt>
                <c:pt idx="3">
                  <c:v> NFMG </c:v>
                </c:pt>
                <c:pt idx="4">
                  <c:v> NFPN </c:v>
                </c:pt>
                <c:pt idx="5">
                  <c:v> NFRG </c:v>
                </c:pt>
                <c:pt idx="6">
                  <c:v> NFRW </c:v>
                </c:pt>
                <c:pt idx="7">
                  <c:v> NFTM </c:v>
                </c:pt>
                <c:pt idx="8">
                  <c:v> NFVW </c:v>
                </c:pt>
                <c:pt idx="9">
                  <c:v> NFWF </c:v>
                </c:pt>
                <c:pt idx="10">
                  <c:v>CMFC</c:v>
                </c:pt>
                <c:pt idx="11">
                  <c:v>CMII</c:v>
                </c:pt>
                <c:pt idx="12">
                  <c:v>CMLG</c:v>
                </c:pt>
                <c:pt idx="13">
                  <c:v>CMRD</c:v>
                </c:pt>
                <c:pt idx="14">
                  <c:v>CMTL </c:v>
                </c:pt>
                <c:pt idx="15">
                  <c:v>WFHF</c:v>
                </c:pt>
                <c:pt idx="16">
                  <c:v>WFPR</c:v>
                </c:pt>
                <c:pt idx="17">
                  <c:v>BDBD</c:v>
                </c:pt>
                <c:pt idx="18">
                  <c:v>CWFS</c:v>
                </c:pt>
                <c:pt idx="19">
                  <c:v>CWKV</c:v>
                </c:pt>
                <c:pt idx="20">
                  <c:v>RBRB</c:v>
                </c:pt>
                <c:pt idx="21">
                  <c:v>RTRT</c:v>
                </c:pt>
                <c:pt idx="22">
                  <c:v>SPS4</c:v>
                </c:pt>
                <c:pt idx="23">
                  <c:v>SSSS</c:v>
                </c:pt>
                <c:pt idx="24">
                  <c:v>TRTR</c:v>
                </c:pt>
                <c:pt idx="25">
                  <c:v>CACA</c:v>
                </c:pt>
              </c:strCache>
            </c:strRef>
          </c:cat>
          <c:val>
            <c:numRef>
              <c:f>('FY03 to FY13 Pie Chart BLI'!$I$6:$I$14,'FY03 to FY13 Pie Chart BLI'!$I$17:$I$21,'FY03 to FY13 Pie Chart BLI'!$I$25:$I$26,'FY03 to FY13 Pie Chart BLI'!$I$29:$I$36,'FY03 to FY13 Pie Chart BLI'!$I$39)</c:f>
              <c:numCache>
                <c:formatCode>_("$"* #,##0.0_);_("$"* \(#,##0.0\);_("$"* "-"?_);_(@_)</c:formatCode>
                <c:ptCount val="25"/>
                <c:pt idx="0">
                  <c:v>241.2</c:v>
                </c:pt>
                <c:pt idx="1">
                  <c:v>204.9</c:v>
                </c:pt>
                <c:pt idx="2">
                  <c:v>264.2</c:v>
                </c:pt>
                <c:pt idx="3">
                  <c:v>104.9</c:v>
                </c:pt>
                <c:pt idx="4">
                  <c:v>447.2</c:v>
                </c:pt>
                <c:pt idx="5">
                  <c:v>893.4</c:v>
                </c:pt>
                <c:pt idx="6">
                  <c:v>1232.5</c:v>
                </c:pt>
                <c:pt idx="7">
                  <c:v>679.1</c:v>
                </c:pt>
                <c:pt idx="8">
                  <c:v>350.7</c:v>
                </c:pt>
                <c:pt idx="9">
                  <c:v>209.3</c:v>
                </c:pt>
                <c:pt idx="10">
                  <c:v>70</c:v>
                </c:pt>
                <c:pt idx="12">
                  <c:v>1189.9000000000001</c:v>
                </c:pt>
                <c:pt idx="13">
                  <c:v>356.5</c:v>
                </c:pt>
                <c:pt idx="14">
                  <c:v>899.7</c:v>
                </c:pt>
                <c:pt idx="15">
                  <c:v>577.9</c:v>
                </c:pt>
                <c:pt idx="16">
                  <c:v>18.3</c:v>
                </c:pt>
                <c:pt idx="17">
                  <c:v>0</c:v>
                </c:pt>
                <c:pt idx="18">
                  <c:v>105</c:v>
                </c:pt>
                <c:pt idx="19">
                  <c:v>75.7</c:v>
                </c:pt>
                <c:pt idx="20">
                  <c:v>122</c:v>
                </c:pt>
                <c:pt idx="21">
                  <c:v>190.4</c:v>
                </c:pt>
                <c:pt idx="22">
                  <c:v>105.7</c:v>
                </c:pt>
                <c:pt idx="23">
                  <c:v>26.4</c:v>
                </c:pt>
                <c:pt idx="24">
                  <c:v>2310.6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0-5066-4928-9EC1-6D1E14A0DA97}"/>
            </c:ext>
          </c:extLst>
        </c:ser>
        <c:ser>
          <c:idx val="4"/>
          <c:order val="3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1-5066-4928-9EC1-6D1E14A0DA9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2-5066-4928-9EC1-6D1E14A0DA9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3-5066-4928-9EC1-6D1E14A0DA9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4-5066-4928-9EC1-6D1E14A0DA9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55-5066-4928-9EC1-6D1E14A0DA9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6-5066-4928-9EC1-6D1E14A0DA9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7-5066-4928-9EC1-6D1E14A0DA9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8-5066-4928-9EC1-6D1E14A0DA9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9-5066-4928-9EC1-6D1E14A0DA9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A-5066-4928-9EC1-6D1E14A0DA97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B-5066-4928-9EC1-6D1E14A0DA97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C-5066-4928-9EC1-6D1E14A0DA97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D-5066-4928-9EC1-6D1E14A0DA97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E-5066-4928-9EC1-6D1E14A0DA97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F-5066-4928-9EC1-6D1E14A0DA97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0-5066-4928-9EC1-6D1E14A0DA97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1-5066-4928-9EC1-6D1E14A0DA97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2-5066-4928-9EC1-6D1E14A0DA97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3-5066-4928-9EC1-6D1E14A0DA97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4-5066-4928-9EC1-6D1E14A0DA97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5-5066-4928-9EC1-6D1E14A0DA97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6-5066-4928-9EC1-6D1E14A0DA97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7-5066-4928-9EC1-6D1E14A0DA97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8-5066-4928-9EC1-6D1E14A0DA97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9-5066-4928-9EC1-6D1E14A0DA97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6A-5066-4928-9EC1-6D1E14A0DA97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('FY03 to FY13 Pie Chart BLI'!$A$3,'FY03 to FY13 Pie Chart BLI'!$A$6:$A$14,'FY03 to FY13 Pie Chart BLI'!$A$17:$A$21,'FY03 to FY13 Pie Chart BLI'!$A$25:$A$26,'FY03 to FY13 Pie Chart BLI'!$A$29:$A$36,'FY03 to FY13 Pie Chart BLI'!$A$39)</c:f>
              <c:strCache>
                <c:ptCount val="26"/>
                <c:pt idx="0">
                  <c:v>NFCC</c:v>
                </c:pt>
                <c:pt idx="1">
                  <c:v> NFIM </c:v>
                </c:pt>
                <c:pt idx="2">
                  <c:v> NFLM </c:v>
                </c:pt>
                <c:pt idx="3">
                  <c:v> NFMG </c:v>
                </c:pt>
                <c:pt idx="4">
                  <c:v> NFPN </c:v>
                </c:pt>
                <c:pt idx="5">
                  <c:v> NFRG </c:v>
                </c:pt>
                <c:pt idx="6">
                  <c:v> NFRW </c:v>
                </c:pt>
                <c:pt idx="7">
                  <c:v> NFTM </c:v>
                </c:pt>
                <c:pt idx="8">
                  <c:v> NFVW </c:v>
                </c:pt>
                <c:pt idx="9">
                  <c:v> NFWF </c:v>
                </c:pt>
                <c:pt idx="10">
                  <c:v>CMFC</c:v>
                </c:pt>
                <c:pt idx="11">
                  <c:v>CMII</c:v>
                </c:pt>
                <c:pt idx="12">
                  <c:v>CMLG</c:v>
                </c:pt>
                <c:pt idx="13">
                  <c:v>CMRD</c:v>
                </c:pt>
                <c:pt idx="14">
                  <c:v>CMTL </c:v>
                </c:pt>
                <c:pt idx="15">
                  <c:v>WFHF</c:v>
                </c:pt>
                <c:pt idx="16">
                  <c:v>WFPR</c:v>
                </c:pt>
                <c:pt idx="17">
                  <c:v>BDBD</c:v>
                </c:pt>
                <c:pt idx="18">
                  <c:v>CWFS</c:v>
                </c:pt>
                <c:pt idx="19">
                  <c:v>CWKV</c:v>
                </c:pt>
                <c:pt idx="20">
                  <c:v>RBRB</c:v>
                </c:pt>
                <c:pt idx="21">
                  <c:v>RTRT</c:v>
                </c:pt>
                <c:pt idx="22">
                  <c:v>SPS4</c:v>
                </c:pt>
                <c:pt idx="23">
                  <c:v>SSSS</c:v>
                </c:pt>
                <c:pt idx="24">
                  <c:v>TRTR</c:v>
                </c:pt>
                <c:pt idx="25">
                  <c:v>CACA</c:v>
                </c:pt>
              </c:strCache>
            </c:strRef>
          </c:cat>
          <c:val>
            <c:numRef>
              <c:f>('FY03 to FY13 Pie Chart BLI'!$J$6:$J$14,'FY03 to FY13 Pie Chart BLI'!$J$17:$J$21,'FY03 to FY13 Pie Chart BLI'!$J$25:$J$26,'FY03 to FY13 Pie Chart BLI'!$J$29:$J$36,'FY03 to FY13 Pie Chart BLI'!$J$39)</c:f>
              <c:numCache>
                <c:formatCode>_("$"* #,##0.0_);_("$"* \(#,##0.0\);_("$"* "-"?_);_(@_)</c:formatCode>
                <c:ptCount val="25"/>
                <c:pt idx="0">
                  <c:v>314.3</c:v>
                </c:pt>
                <c:pt idx="1">
                  <c:v>288.5</c:v>
                </c:pt>
                <c:pt idx="2">
                  <c:v>176.4</c:v>
                </c:pt>
                <c:pt idx="3">
                  <c:v>111.9</c:v>
                </c:pt>
                <c:pt idx="4">
                  <c:v>482.6</c:v>
                </c:pt>
                <c:pt idx="5">
                  <c:v>678.3</c:v>
                </c:pt>
                <c:pt idx="6">
                  <c:v>1013.7</c:v>
                </c:pt>
                <c:pt idx="7">
                  <c:v>636.20000000000005</c:v>
                </c:pt>
                <c:pt idx="8">
                  <c:v>298</c:v>
                </c:pt>
                <c:pt idx="9">
                  <c:v>481.5</c:v>
                </c:pt>
                <c:pt idx="10">
                  <c:v>27.3</c:v>
                </c:pt>
                <c:pt idx="12">
                  <c:v>631.4</c:v>
                </c:pt>
                <c:pt idx="13">
                  <c:v>305.10000000000002</c:v>
                </c:pt>
                <c:pt idx="14">
                  <c:v>665.3</c:v>
                </c:pt>
                <c:pt idx="15">
                  <c:v>492.6</c:v>
                </c:pt>
                <c:pt idx="16">
                  <c:v>11.8</c:v>
                </c:pt>
                <c:pt idx="17">
                  <c:v>143</c:v>
                </c:pt>
                <c:pt idx="18">
                  <c:v>148.9</c:v>
                </c:pt>
                <c:pt idx="19">
                  <c:v>55.9</c:v>
                </c:pt>
                <c:pt idx="20">
                  <c:v>59.8</c:v>
                </c:pt>
                <c:pt idx="21">
                  <c:v>201.1</c:v>
                </c:pt>
                <c:pt idx="22">
                  <c:v>50</c:v>
                </c:pt>
                <c:pt idx="23">
                  <c:v>134.5</c:v>
                </c:pt>
                <c:pt idx="24">
                  <c:v>2789.4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B-5066-4928-9EC1-6D1E14A0DA97}"/>
            </c:ext>
          </c:extLst>
        </c:ser>
        <c:ser>
          <c:idx val="0"/>
          <c:order val="4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6C-5066-4928-9EC1-6D1E14A0DA9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D-5066-4928-9EC1-6D1E14A0DA9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E-5066-4928-9EC1-6D1E14A0DA9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F-5066-4928-9EC1-6D1E14A0DA9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0-5066-4928-9EC1-6D1E14A0DA9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1-5066-4928-9EC1-6D1E14A0DA9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2-5066-4928-9EC1-6D1E14A0DA9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3-5066-4928-9EC1-6D1E14A0DA9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4-5066-4928-9EC1-6D1E14A0DA9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5-5066-4928-9EC1-6D1E14A0DA97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6-5066-4928-9EC1-6D1E14A0DA97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7-5066-4928-9EC1-6D1E14A0DA97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8-5066-4928-9EC1-6D1E14A0DA97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9-5066-4928-9EC1-6D1E14A0DA97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A-5066-4928-9EC1-6D1E14A0DA97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B-5066-4928-9EC1-6D1E14A0DA97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C-5066-4928-9EC1-6D1E14A0DA97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D-5066-4928-9EC1-6D1E14A0DA97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E-5066-4928-9EC1-6D1E14A0DA97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F-5066-4928-9EC1-6D1E14A0DA97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80-5066-4928-9EC1-6D1E14A0DA97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81-5066-4928-9EC1-6D1E14A0DA97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82-5066-4928-9EC1-6D1E14A0DA97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83-5066-4928-9EC1-6D1E14A0DA97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84-5066-4928-9EC1-6D1E14A0DA97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85-5066-4928-9EC1-6D1E14A0DA97}"/>
              </c:ext>
            </c:extLst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5066-4928-9EC1-6D1E14A0DA97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('FY03 to FY13 Pie Chart BLI'!$A$3,'FY03 to FY13 Pie Chart BLI'!$A$6:$A$14,'FY03 to FY13 Pie Chart BLI'!$A$17:$A$21,'FY03 to FY13 Pie Chart BLI'!$A$25:$A$26,'FY03 to FY13 Pie Chart BLI'!$A$29:$A$36,'FY03 to FY13 Pie Chart BLI'!$A$39)</c:f>
              <c:strCache>
                <c:ptCount val="26"/>
                <c:pt idx="0">
                  <c:v>NFCC</c:v>
                </c:pt>
                <c:pt idx="1">
                  <c:v> NFIM </c:v>
                </c:pt>
                <c:pt idx="2">
                  <c:v> NFLM </c:v>
                </c:pt>
                <c:pt idx="3">
                  <c:v> NFMG </c:v>
                </c:pt>
                <c:pt idx="4">
                  <c:v> NFPN </c:v>
                </c:pt>
                <c:pt idx="5">
                  <c:v> NFRG </c:v>
                </c:pt>
                <c:pt idx="6">
                  <c:v> NFRW </c:v>
                </c:pt>
                <c:pt idx="7">
                  <c:v> NFTM </c:v>
                </c:pt>
                <c:pt idx="8">
                  <c:v> NFVW </c:v>
                </c:pt>
                <c:pt idx="9">
                  <c:v> NFWF </c:v>
                </c:pt>
                <c:pt idx="10">
                  <c:v>CMFC</c:v>
                </c:pt>
                <c:pt idx="11">
                  <c:v>CMII</c:v>
                </c:pt>
                <c:pt idx="12">
                  <c:v>CMLG</c:v>
                </c:pt>
                <c:pt idx="13">
                  <c:v>CMRD</c:v>
                </c:pt>
                <c:pt idx="14">
                  <c:v>CMTL </c:v>
                </c:pt>
                <c:pt idx="15">
                  <c:v>WFHF</c:v>
                </c:pt>
                <c:pt idx="16">
                  <c:v>WFPR</c:v>
                </c:pt>
                <c:pt idx="17">
                  <c:v>BDBD</c:v>
                </c:pt>
                <c:pt idx="18">
                  <c:v>CWFS</c:v>
                </c:pt>
                <c:pt idx="19">
                  <c:v>CWKV</c:v>
                </c:pt>
                <c:pt idx="20">
                  <c:v>RBRB</c:v>
                </c:pt>
                <c:pt idx="21">
                  <c:v>RTRT</c:v>
                </c:pt>
                <c:pt idx="22">
                  <c:v>SPS4</c:v>
                </c:pt>
                <c:pt idx="23">
                  <c:v>SSSS</c:v>
                </c:pt>
                <c:pt idx="24">
                  <c:v>TRTR</c:v>
                </c:pt>
                <c:pt idx="25">
                  <c:v>CACA</c:v>
                </c:pt>
              </c:strCache>
            </c:strRef>
          </c:cat>
          <c:val>
            <c:numRef>
              <c:f>('FY03 to FY13 Pie Chart BLI'!$K$6:$K$14,'FY03 to FY13 Pie Chart BLI'!$K$17:$K$21,'FY03 to FY13 Pie Chart BLI'!$K$25:$K$26,'FY03 to FY13 Pie Chart BLI'!$K$29:$K$36,'FY03 to FY13 Pie Chart BLI'!$K$39)</c:f>
              <c:numCache>
                <c:formatCode>_("$"* #,##0.0_);_("$"* \(#,##0.0\);_("$"* "-"?_);_(@_)</c:formatCode>
                <c:ptCount val="25"/>
                <c:pt idx="0">
                  <c:v>124.9</c:v>
                </c:pt>
                <c:pt idx="1">
                  <c:v>210.1</c:v>
                </c:pt>
                <c:pt idx="2">
                  <c:v>85.8</c:v>
                </c:pt>
                <c:pt idx="3">
                  <c:v>205.2</c:v>
                </c:pt>
                <c:pt idx="4">
                  <c:v>422.7</c:v>
                </c:pt>
                <c:pt idx="5">
                  <c:v>706.1</c:v>
                </c:pt>
                <c:pt idx="6">
                  <c:v>739.2</c:v>
                </c:pt>
                <c:pt idx="7">
                  <c:v>441.6</c:v>
                </c:pt>
                <c:pt idx="8">
                  <c:v>322.10000000000002</c:v>
                </c:pt>
                <c:pt idx="9">
                  <c:v>913.5</c:v>
                </c:pt>
                <c:pt idx="10">
                  <c:v>109.4</c:v>
                </c:pt>
                <c:pt idx="12">
                  <c:v>984.9</c:v>
                </c:pt>
                <c:pt idx="13">
                  <c:v>286.39999999999998</c:v>
                </c:pt>
                <c:pt idx="14">
                  <c:v>703.3</c:v>
                </c:pt>
                <c:pt idx="15">
                  <c:v>552.4</c:v>
                </c:pt>
                <c:pt idx="16">
                  <c:v>14</c:v>
                </c:pt>
                <c:pt idx="17">
                  <c:v>202</c:v>
                </c:pt>
                <c:pt idx="18">
                  <c:v>51.9</c:v>
                </c:pt>
                <c:pt idx="19">
                  <c:v>60.7</c:v>
                </c:pt>
                <c:pt idx="20">
                  <c:v>87.6</c:v>
                </c:pt>
                <c:pt idx="21">
                  <c:v>439.3</c:v>
                </c:pt>
                <c:pt idx="22">
                  <c:v>125</c:v>
                </c:pt>
                <c:pt idx="23">
                  <c:v>46.2</c:v>
                </c:pt>
                <c:pt idx="24">
                  <c:v>2458.6999999999998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6-5066-4928-9EC1-6D1E14A0D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5.4318788958147825E-2"/>
          <c:y val="0.92136304062909569"/>
          <c:w val="0.94300979519145145"/>
          <c:h val="0.992136304062909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1C45650-F2EA-4C64-A587-BF3612CD190E}">
  <sheetPr/>
  <sheetViews>
    <sheetView zoomScale="81" workbookViewId="0"/>
  </sheetViews>
  <pageMargins left="0.75" right="0.75" top="1" bottom="1" header="0.5" footer="0.5"/>
  <pageSetup orientation="landscape" verticalDpi="2" r:id="rId1"/>
  <headerFooter alignWithMargins="0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A46D5D9-1FF7-4422-9545-01B5EBA65CC4}">
  <sheetPr/>
  <sheetViews>
    <sheetView zoomScale="95" workbookViewId="0"/>
  </sheetViews>
  <pageMargins left="0.75" right="0.75" top="1" bottom="1" header="0.5" footer="0.5"/>
  <pageSetup orientation="landscape" verticalDpi="2" r:id="rId1"/>
  <headerFooter alignWithMargins="0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98A5599-B69E-4D66-9644-55067D32C7DD}">
  <sheetPr/>
  <sheetViews>
    <sheetView zoomScale="95" workbookViewId="0"/>
  </sheetViews>
  <pageMargins left="0.75" right="0.75" top="1" bottom="1" header="0.5" footer="0.5"/>
  <pageSetup orientation="landscape" verticalDpi="2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D1535FC-FE57-40F8-8343-951F9C603FBD}">
  <sheetPr/>
  <sheetViews>
    <sheetView zoomScale="81" workbookViewId="0"/>
  </sheetViews>
  <pageMargins left="0.75" right="0.75" top="1" bottom="1" header="0.5" footer="0.5"/>
  <pageSetup orientation="landscape" verticalDpi="2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E2C3268-0C77-4A9A-B14D-31495C7BCB3F}">
  <sheetPr/>
  <sheetViews>
    <sheetView zoomScale="81" workbookViewId="0"/>
  </sheetViews>
  <pageMargins left="0.75" right="0.75" top="1" bottom="1" header="0.5" footer="0.5"/>
  <pageSetup orientation="landscape" verticalDpi="2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33A9861-A205-4076-A7E1-70F18C268CDA}">
  <sheetPr/>
  <sheetViews>
    <sheetView zoomScale="81" workbookViewId="0"/>
  </sheetViews>
  <pageMargins left="0.75" right="0.75" top="1" bottom="1" header="0.5" footer="0.5"/>
  <pageSetup orientation="landscape" verticalDpi="2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F688521-0AE4-4873-9C43-15668F6036CA}">
  <sheetPr/>
  <sheetViews>
    <sheetView zoomScale="81" workbookViewId="0"/>
  </sheetViews>
  <pageMargins left="0.75" right="0.75" top="1" bottom="1" header="0.5" footer="0.5"/>
  <pageSetup orientation="landscape" verticalDpi="2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0353AFB-0411-44D5-BB89-69F117055AF1}">
  <sheetPr/>
  <sheetViews>
    <sheetView zoomScale="95" workbookViewId="0"/>
  </sheetViews>
  <pageMargins left="0.75" right="0.75" top="1" bottom="1" header="0.5" footer="0.5"/>
  <pageSetup orientation="landscape" verticalDpi="2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F4340C3-3F2C-4CD0-AB95-F2875DF10027}">
  <sheetPr/>
  <sheetViews>
    <sheetView zoomScale="95" workbookViewId="0"/>
  </sheetViews>
  <pageMargins left="0.75" right="0.75" top="1" bottom="1" header="0.5" footer="0.5"/>
  <pageSetup orientation="landscape" verticalDpi="2" r:id="rId1"/>
  <headerFooter alignWithMargins="0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B8C25D3-9017-47DC-BF7C-37BAF00BA086}">
  <sheetPr/>
  <sheetViews>
    <sheetView zoomScale="95" workbookViewId="0"/>
  </sheetViews>
  <pageMargins left="0.75" right="0.75" top="1" bottom="1" header="0.5" footer="0.5"/>
  <pageSetup orientation="landscape" verticalDpi="2" r:id="rId1"/>
  <headerFooter alignWithMargins="0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984F9A1-C66E-407D-BA71-7B851F255784}">
  <sheetPr/>
  <sheetViews>
    <sheetView zoomScale="95" workbookViewId="0"/>
  </sheetViews>
  <pageMargins left="0.75" right="0.75" top="1" bottom="1" header="0.5" footer="0.5"/>
  <pageSetup orientation="landscape" verticalDpi="2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706100" cy="72675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52E9CF-5FCF-38D3-D1D2-21838DB9D63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10706100" cy="72771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63F2DC-66F6-045B-ED0D-4E4EB843266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10696575" cy="72675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27DE90-FBB3-7684-A183-B0177BD96DB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0706100" cy="72675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8766E6-6FCC-B7A5-B7C1-649CC0F45B9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0706100" cy="72675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B61BE3-DDE2-EA30-1884-56366A91EC9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10706100" cy="72675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8BD6E6-DE7E-5C7A-17B6-568A53F9448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10706100" cy="72675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7308CC-F091-6D23-1569-78702C20166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10696575" cy="72675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D64B54-CAE5-A1D8-0712-EAA590B6D9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10696575" cy="72675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C88057A-F19D-4550-AB89-E1B1239B44D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10696575" cy="72675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025CA9-AEED-C2F4-0037-5DC70C1E5F9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10696575" cy="72675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F3F49B-EBD5-C431-81CE-616A9900F55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9CCE4-2EDC-41C1-8452-42AE585C913B}">
  <dimension ref="A1:M62"/>
  <sheetViews>
    <sheetView zoomScale="11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47" sqref="K47"/>
    </sheetView>
  </sheetViews>
  <sheetFormatPr defaultRowHeight="13.2" x14ac:dyDescent="0.25"/>
  <cols>
    <col min="1" max="1" width="11.6640625" style="1" bestFit="1" customWidth="1"/>
    <col min="2" max="3" width="9.6640625" style="2" customWidth="1"/>
    <col min="4" max="4" width="11.6640625" style="2" customWidth="1"/>
    <col min="5" max="5" width="9.6640625" style="2" customWidth="1"/>
    <col min="6" max="6" width="11.6640625" style="15" bestFit="1" customWidth="1"/>
    <col min="7" max="7" width="9.6640625" style="15" customWidth="1"/>
    <col min="8" max="8" width="11.6640625" style="15" bestFit="1" customWidth="1"/>
    <col min="9" max="9" width="9.6640625" style="1" customWidth="1"/>
    <col min="10" max="10" width="11.6640625" style="6" bestFit="1" customWidth="1"/>
    <col min="11" max="11" width="9.109375" style="1" customWidth="1"/>
    <col min="12" max="12" width="11.6640625" style="6" bestFit="1" customWidth="1"/>
    <col min="13" max="13" width="9.109375" style="1" customWidth="1"/>
  </cols>
  <sheetData>
    <row r="1" spans="1:13" x14ac:dyDescent="0.25">
      <c r="A1" s="3"/>
    </row>
    <row r="2" spans="1:13" s="5" customFormat="1" ht="39.6" x14ac:dyDescent="0.25">
      <c r="A2" s="4" t="s">
        <v>0</v>
      </c>
      <c r="B2" s="16" t="s">
        <v>65</v>
      </c>
      <c r="C2" s="16" t="s">
        <v>58</v>
      </c>
      <c r="D2" s="16" t="s">
        <v>52</v>
      </c>
      <c r="E2" s="7" t="s">
        <v>54</v>
      </c>
      <c r="F2" s="16" t="s">
        <v>55</v>
      </c>
      <c r="G2" s="16" t="s">
        <v>56</v>
      </c>
      <c r="H2" s="16" t="s">
        <v>57</v>
      </c>
      <c r="I2" s="4" t="s">
        <v>63</v>
      </c>
    </row>
    <row r="3" spans="1:13" s="14" customFormat="1" x14ac:dyDescent="0.25">
      <c r="A3" s="12" t="s">
        <v>61</v>
      </c>
      <c r="B3" s="2">
        <v>0</v>
      </c>
      <c r="C3" s="2">
        <v>0</v>
      </c>
      <c r="D3" s="2">
        <v>0</v>
      </c>
      <c r="E3" s="13">
        <v>0</v>
      </c>
      <c r="F3" s="2">
        <v>0</v>
      </c>
      <c r="G3" s="2">
        <v>115.9</v>
      </c>
      <c r="H3" s="2">
        <v>0</v>
      </c>
      <c r="I3" s="19">
        <f>SUM(C3:H3)/6</f>
        <v>19.316666666666666</v>
      </c>
    </row>
    <row r="4" spans="1:13" s="14" customFormat="1" x14ac:dyDescent="0.25">
      <c r="A4" s="12" t="s">
        <v>4</v>
      </c>
      <c r="B4" s="2">
        <v>0</v>
      </c>
      <c r="C4" s="2">
        <v>0</v>
      </c>
      <c r="D4" s="2">
        <v>0</v>
      </c>
      <c r="E4" s="13">
        <v>0</v>
      </c>
      <c r="F4" s="2">
        <v>10</v>
      </c>
      <c r="G4" s="2">
        <v>0</v>
      </c>
      <c r="H4" s="2">
        <v>69</v>
      </c>
      <c r="I4" s="19">
        <f t="shared" ref="I4:I62" si="0">SUM(C4:H4)/6</f>
        <v>13.166666666666666</v>
      </c>
    </row>
    <row r="5" spans="1:13" x14ac:dyDescent="0.25">
      <c r="A5" s="1" t="s">
        <v>53</v>
      </c>
      <c r="B5" s="2">
        <v>0</v>
      </c>
      <c r="C5" s="2">
        <v>0</v>
      </c>
      <c r="D5" s="2">
        <v>0</v>
      </c>
      <c r="E5" s="8">
        <v>0.8</v>
      </c>
      <c r="F5" s="2">
        <v>40</v>
      </c>
      <c r="G5" s="2">
        <v>0</v>
      </c>
      <c r="H5" s="2">
        <v>0</v>
      </c>
      <c r="I5" s="19">
        <f t="shared" si="0"/>
        <v>6.8</v>
      </c>
      <c r="J5"/>
      <c r="K5"/>
      <c r="L5"/>
      <c r="M5"/>
    </row>
    <row r="6" spans="1:13" x14ac:dyDescent="0.25">
      <c r="A6" s="2" t="s">
        <v>1</v>
      </c>
      <c r="B6" s="2">
        <v>435</v>
      </c>
      <c r="C6" s="2">
        <v>468.7</v>
      </c>
      <c r="D6" s="2">
        <v>172.7</v>
      </c>
      <c r="E6" s="8">
        <v>241.2</v>
      </c>
      <c r="F6" s="8">
        <v>314.3</v>
      </c>
      <c r="G6" s="2">
        <v>124.9</v>
      </c>
      <c r="H6" s="2">
        <v>155.4</v>
      </c>
      <c r="I6" s="19">
        <f t="shared" si="0"/>
        <v>246.20000000000002</v>
      </c>
      <c r="J6"/>
      <c r="K6"/>
      <c r="L6"/>
      <c r="M6"/>
    </row>
    <row r="7" spans="1:13" x14ac:dyDescent="0.25">
      <c r="A7" s="2" t="s">
        <v>2</v>
      </c>
      <c r="B7" s="2">
        <v>189</v>
      </c>
      <c r="C7" s="2">
        <v>156.4</v>
      </c>
      <c r="D7" s="2">
        <v>183.2</v>
      </c>
      <c r="E7" s="8">
        <v>204.9</v>
      </c>
      <c r="F7" s="2">
        <v>288.5</v>
      </c>
      <c r="G7" s="2">
        <v>210.1</v>
      </c>
      <c r="H7" s="2">
        <v>234.1</v>
      </c>
      <c r="I7" s="19">
        <f t="shared" si="0"/>
        <v>212.86666666666665</v>
      </c>
      <c r="J7"/>
      <c r="K7"/>
      <c r="L7"/>
      <c r="M7"/>
    </row>
    <row r="8" spans="1:13" x14ac:dyDescent="0.25">
      <c r="A8" s="2" t="s">
        <v>3</v>
      </c>
      <c r="B8" s="2">
        <v>157.6</v>
      </c>
      <c r="C8" s="2">
        <v>135.6</v>
      </c>
      <c r="D8" s="2">
        <v>150</v>
      </c>
      <c r="E8" s="8">
        <v>264.2</v>
      </c>
      <c r="F8" s="2">
        <v>176.4</v>
      </c>
      <c r="G8" s="2">
        <v>85.8</v>
      </c>
      <c r="H8" s="2">
        <v>79</v>
      </c>
      <c r="I8" s="19">
        <f t="shared" si="0"/>
        <v>148.49999999999997</v>
      </c>
      <c r="J8"/>
      <c r="K8"/>
      <c r="L8"/>
      <c r="M8"/>
    </row>
    <row r="9" spans="1:13" x14ac:dyDescent="0.25">
      <c r="A9" s="2" t="s">
        <v>5</v>
      </c>
      <c r="B9" s="2">
        <v>80</v>
      </c>
      <c r="C9" s="2">
        <v>82</v>
      </c>
      <c r="D9" s="2">
        <v>195.3</v>
      </c>
      <c r="E9" s="8">
        <v>104.9</v>
      </c>
      <c r="F9" s="2">
        <v>111.9</v>
      </c>
      <c r="G9" s="2">
        <v>205.2</v>
      </c>
      <c r="H9" s="2">
        <v>281.60000000000002</v>
      </c>
      <c r="I9" s="19">
        <f t="shared" si="0"/>
        <v>163.48333333333332</v>
      </c>
      <c r="J9"/>
      <c r="K9"/>
      <c r="L9"/>
      <c r="M9"/>
    </row>
    <row r="10" spans="1:13" x14ac:dyDescent="0.25">
      <c r="A10" s="2" t="s">
        <v>6</v>
      </c>
      <c r="B10" s="2">
        <v>502</v>
      </c>
      <c r="C10" s="2">
        <v>494.4</v>
      </c>
      <c r="D10" s="2">
        <v>418.5</v>
      </c>
      <c r="E10" s="8">
        <v>447.2</v>
      </c>
      <c r="F10" s="2">
        <v>482.6</v>
      </c>
      <c r="G10" s="2">
        <v>422.7</v>
      </c>
      <c r="H10" s="2">
        <v>410.6</v>
      </c>
      <c r="I10" s="19">
        <f t="shared" si="0"/>
        <v>445.99999999999994</v>
      </c>
      <c r="J10"/>
      <c r="K10"/>
      <c r="L10"/>
      <c r="M10"/>
    </row>
    <row r="11" spans="1:13" x14ac:dyDescent="0.25">
      <c r="A11" s="2" t="s">
        <v>7</v>
      </c>
      <c r="B11" s="2">
        <v>881.1</v>
      </c>
      <c r="C11" s="2">
        <v>837.5</v>
      </c>
      <c r="D11" s="2">
        <v>773.1</v>
      </c>
      <c r="E11" s="8">
        <v>893.4</v>
      </c>
      <c r="F11" s="2">
        <v>678.3</v>
      </c>
      <c r="G11" s="2">
        <v>706.1</v>
      </c>
      <c r="H11" s="2">
        <v>825.9</v>
      </c>
      <c r="I11" s="19">
        <f t="shared" si="0"/>
        <v>785.7166666666667</v>
      </c>
      <c r="J11"/>
      <c r="K11"/>
      <c r="L11"/>
      <c r="M11"/>
    </row>
    <row r="12" spans="1:13" x14ac:dyDescent="0.25">
      <c r="A12" s="2" t="s">
        <v>8</v>
      </c>
      <c r="B12" s="2">
        <v>692.1</v>
      </c>
      <c r="C12" s="2">
        <v>858</v>
      </c>
      <c r="D12" s="2">
        <v>992</v>
      </c>
      <c r="E12" s="8">
        <v>1232.5</v>
      </c>
      <c r="F12" s="2">
        <v>1013.7</v>
      </c>
      <c r="G12" s="2">
        <v>739.2</v>
      </c>
      <c r="H12" s="2">
        <v>920.1</v>
      </c>
      <c r="I12" s="19">
        <f t="shared" si="0"/>
        <v>959.25</v>
      </c>
      <c r="J12"/>
      <c r="K12"/>
      <c r="L12"/>
      <c r="M12"/>
    </row>
    <row r="13" spans="1:13" x14ac:dyDescent="0.25">
      <c r="A13" s="2" t="s">
        <v>9</v>
      </c>
      <c r="B13" s="2">
        <v>557.5</v>
      </c>
      <c r="C13" s="2">
        <v>537</v>
      </c>
      <c r="D13" s="2">
        <v>777.4</v>
      </c>
      <c r="E13" s="8">
        <v>679.1</v>
      </c>
      <c r="F13" s="2">
        <v>636.20000000000005</v>
      </c>
      <c r="G13" s="2">
        <v>441.6</v>
      </c>
      <c r="H13" s="2">
        <v>882.6</v>
      </c>
      <c r="I13" s="19">
        <f t="shared" si="0"/>
        <v>658.98333333333323</v>
      </c>
      <c r="J13"/>
      <c r="K13"/>
      <c r="L13"/>
      <c r="M13"/>
    </row>
    <row r="14" spans="1:13" s="1" customFormat="1" x14ac:dyDescent="0.25">
      <c r="A14" s="2" t="s">
        <v>10</v>
      </c>
      <c r="B14" s="2">
        <v>371.1</v>
      </c>
      <c r="C14" s="2">
        <v>397.8</v>
      </c>
      <c r="D14" s="2">
        <v>339.6</v>
      </c>
      <c r="E14" s="8">
        <v>350.7</v>
      </c>
      <c r="F14" s="2">
        <v>298</v>
      </c>
      <c r="G14" s="2">
        <v>322.10000000000002</v>
      </c>
      <c r="H14" s="2">
        <v>456.1</v>
      </c>
      <c r="I14" s="19">
        <f t="shared" si="0"/>
        <v>360.7166666666667</v>
      </c>
    </row>
    <row r="15" spans="1:13" x14ac:dyDescent="0.25">
      <c r="A15" s="1" t="s">
        <v>11</v>
      </c>
      <c r="B15" s="2">
        <f>SUM(B3:B14)</f>
        <v>3865.3999999999996</v>
      </c>
      <c r="C15" s="2">
        <f t="shared" ref="C15:H15" si="1">SUM(C3:C14)</f>
        <v>3967.4</v>
      </c>
      <c r="D15" s="2">
        <f t="shared" si="1"/>
        <v>4001.8</v>
      </c>
      <c r="E15" s="2">
        <f t="shared" si="1"/>
        <v>4418.8999999999996</v>
      </c>
      <c r="F15" s="2">
        <f t="shared" si="1"/>
        <v>4049.8999999999996</v>
      </c>
      <c r="G15" s="2">
        <f t="shared" si="1"/>
        <v>3373.5999999999995</v>
      </c>
      <c r="H15" s="2">
        <f t="shared" si="1"/>
        <v>4314.3999999999996</v>
      </c>
      <c r="I15" s="19">
        <f t="shared" si="0"/>
        <v>4021</v>
      </c>
      <c r="J15"/>
      <c r="K15"/>
      <c r="L15"/>
      <c r="M15"/>
    </row>
    <row r="16" spans="1:13" x14ac:dyDescent="0.25">
      <c r="A16" s="2"/>
      <c r="F16" s="9"/>
      <c r="G16" s="9"/>
      <c r="H16" s="9"/>
      <c r="J16" s="9"/>
      <c r="L16" s="9"/>
    </row>
    <row r="17" spans="1:13" x14ac:dyDescent="0.25">
      <c r="A17" s="1" t="s">
        <v>12</v>
      </c>
      <c r="B17" s="2">
        <v>126.6</v>
      </c>
      <c r="C17" s="2">
        <v>168.2</v>
      </c>
      <c r="D17" s="2">
        <v>333.2</v>
      </c>
      <c r="E17" s="8">
        <v>209.3</v>
      </c>
      <c r="F17" s="2">
        <v>481.5</v>
      </c>
      <c r="G17" s="2">
        <v>913.5</v>
      </c>
      <c r="H17" s="2">
        <v>557.9</v>
      </c>
      <c r="I17" s="19">
        <f t="shared" si="0"/>
        <v>443.93333333333334</v>
      </c>
      <c r="J17"/>
      <c r="K17"/>
      <c r="L17"/>
      <c r="M17"/>
    </row>
    <row r="18" spans="1:13" x14ac:dyDescent="0.25">
      <c r="A18" s="1" t="s">
        <v>13</v>
      </c>
      <c r="B18" s="2">
        <v>0</v>
      </c>
      <c r="C18" s="2">
        <v>114</v>
      </c>
      <c r="D18" s="2">
        <v>100</v>
      </c>
      <c r="E18" s="8">
        <v>70</v>
      </c>
      <c r="F18" s="2">
        <v>27.3</v>
      </c>
      <c r="G18" s="2">
        <v>109.4</v>
      </c>
      <c r="H18" s="2">
        <v>-66</v>
      </c>
      <c r="I18" s="19">
        <f t="shared" si="0"/>
        <v>59.116666666666674</v>
      </c>
      <c r="J18"/>
      <c r="K18"/>
      <c r="L18"/>
      <c r="M18"/>
    </row>
    <row r="19" spans="1:13" x14ac:dyDescent="0.25">
      <c r="A19" s="1" t="s">
        <v>14</v>
      </c>
      <c r="B19" s="2">
        <v>685.6</v>
      </c>
      <c r="C19" s="2">
        <v>735.9</v>
      </c>
      <c r="D19" s="2">
        <v>771.2</v>
      </c>
      <c r="E19" s="8">
        <v>1189.9000000000001</v>
      </c>
      <c r="F19" s="2">
        <v>631.4</v>
      </c>
      <c r="G19" s="2">
        <v>984.9</v>
      </c>
      <c r="H19" s="2">
        <v>793.5</v>
      </c>
      <c r="I19" s="19">
        <f t="shared" si="0"/>
        <v>851.13333333333333</v>
      </c>
      <c r="J19"/>
      <c r="K19"/>
      <c r="L19"/>
      <c r="M19"/>
    </row>
    <row r="20" spans="1:13" x14ac:dyDescent="0.25">
      <c r="A20" s="1" t="s">
        <v>15</v>
      </c>
      <c r="B20" s="2">
        <v>276.60000000000002</v>
      </c>
      <c r="C20" s="2">
        <v>261.3</v>
      </c>
      <c r="D20" s="2">
        <v>338</v>
      </c>
      <c r="E20" s="8">
        <v>356.5</v>
      </c>
      <c r="F20" s="2">
        <v>305.10000000000002</v>
      </c>
      <c r="G20" s="2">
        <v>286.39999999999998</v>
      </c>
      <c r="H20" s="2">
        <v>365.1</v>
      </c>
      <c r="I20" s="19">
        <f t="shared" si="0"/>
        <v>318.73333333333335</v>
      </c>
      <c r="J20"/>
      <c r="K20"/>
      <c r="L20"/>
      <c r="M20"/>
    </row>
    <row r="21" spans="1:13" s="1" customFormat="1" x14ac:dyDescent="0.25">
      <c r="A21" s="1" t="s">
        <v>16</v>
      </c>
      <c r="B21" s="2">
        <v>184.9</v>
      </c>
      <c r="C21" s="2">
        <v>157.30000000000001</v>
      </c>
      <c r="D21" s="2">
        <v>164.7</v>
      </c>
      <c r="E21" s="8">
        <v>155.19999999999999</v>
      </c>
      <c r="F21" s="2">
        <v>0</v>
      </c>
      <c r="G21" s="2">
        <v>0</v>
      </c>
      <c r="H21" s="2">
        <v>0</v>
      </c>
      <c r="I21" s="19">
        <f t="shared" si="0"/>
        <v>79.533333333333331</v>
      </c>
    </row>
    <row r="22" spans="1:13" x14ac:dyDescent="0.25">
      <c r="A22" s="1" t="s">
        <v>17</v>
      </c>
      <c r="B22" s="2">
        <f>SUM(B17:B21)</f>
        <v>1273.7000000000003</v>
      </c>
      <c r="C22" s="2">
        <f t="shared" ref="C22:H22" si="2">SUM(C17:C21)</f>
        <v>1436.6999999999998</v>
      </c>
      <c r="D22" s="2">
        <f t="shared" si="2"/>
        <v>1707.1000000000001</v>
      </c>
      <c r="E22" s="2">
        <f t="shared" si="2"/>
        <v>1980.9</v>
      </c>
      <c r="F22" s="2">
        <f t="shared" si="2"/>
        <v>1445.3000000000002</v>
      </c>
      <c r="G22" s="2">
        <f t="shared" si="2"/>
        <v>2294.1999999999998</v>
      </c>
      <c r="H22" s="2">
        <f t="shared" si="2"/>
        <v>1650.5</v>
      </c>
      <c r="I22" s="19">
        <f t="shared" si="0"/>
        <v>1752.45</v>
      </c>
      <c r="J22"/>
      <c r="K22"/>
      <c r="L22"/>
      <c r="M22"/>
    </row>
    <row r="23" spans="1:13" x14ac:dyDescent="0.25">
      <c r="F23" s="9"/>
      <c r="G23" s="9"/>
      <c r="H23" s="9"/>
      <c r="J23" s="10"/>
      <c r="L23" s="10"/>
    </row>
    <row r="24" spans="1:13" x14ac:dyDescent="0.25">
      <c r="A24" s="1" t="s">
        <v>18</v>
      </c>
      <c r="B24" s="2">
        <v>766.2</v>
      </c>
      <c r="C24" s="2">
        <v>836</v>
      </c>
      <c r="D24" s="2">
        <v>931.2</v>
      </c>
      <c r="E24" s="8">
        <v>899.7</v>
      </c>
      <c r="F24" s="2">
        <v>665.3</v>
      </c>
      <c r="G24" s="2">
        <v>703.3</v>
      </c>
      <c r="H24" s="2">
        <v>732.7</v>
      </c>
      <c r="I24" s="19">
        <f t="shared" si="0"/>
        <v>794.69999999999993</v>
      </c>
      <c r="J24"/>
      <c r="K24"/>
      <c r="L24"/>
      <c r="M24"/>
    </row>
    <row r="25" spans="1:13" s="1" customFormat="1" x14ac:dyDescent="0.25">
      <c r="A25" s="1" t="s">
        <v>19</v>
      </c>
      <c r="B25" s="2">
        <v>689.3</v>
      </c>
      <c r="C25" s="2">
        <v>667.5</v>
      </c>
      <c r="D25" s="2">
        <v>674.5</v>
      </c>
      <c r="E25" s="8">
        <v>577.9</v>
      </c>
      <c r="F25" s="2">
        <v>492.6</v>
      </c>
      <c r="G25" s="2">
        <v>552.4</v>
      </c>
      <c r="H25" s="2">
        <v>310.5</v>
      </c>
      <c r="I25" s="19">
        <f t="shared" si="0"/>
        <v>545.9</v>
      </c>
    </row>
    <row r="26" spans="1:13" x14ac:dyDescent="0.25">
      <c r="A26" s="1" t="s">
        <v>20</v>
      </c>
      <c r="B26" s="2">
        <f>SUM(B24:B25)</f>
        <v>1455.5</v>
      </c>
      <c r="C26" s="2">
        <f t="shared" ref="C26:H26" si="3">SUM(C24:C25)</f>
        <v>1503.5</v>
      </c>
      <c r="D26" s="2">
        <f t="shared" si="3"/>
        <v>1605.7</v>
      </c>
      <c r="E26" s="2">
        <f t="shared" si="3"/>
        <v>1477.6</v>
      </c>
      <c r="F26" s="2">
        <f t="shared" si="3"/>
        <v>1157.9000000000001</v>
      </c>
      <c r="G26" s="2">
        <f t="shared" si="3"/>
        <v>1255.6999999999998</v>
      </c>
      <c r="H26" s="2">
        <f t="shared" si="3"/>
        <v>1043.2</v>
      </c>
      <c r="I26" s="19">
        <f t="shared" si="0"/>
        <v>1340.5999999999997</v>
      </c>
      <c r="J26"/>
      <c r="K26"/>
      <c r="L26"/>
      <c r="M26"/>
    </row>
    <row r="27" spans="1:13" x14ac:dyDescent="0.25">
      <c r="F27" s="9"/>
      <c r="G27" s="17"/>
      <c r="H27" s="9"/>
      <c r="J27" s="10"/>
      <c r="L27" s="10"/>
    </row>
    <row r="28" spans="1:13" x14ac:dyDescent="0.25">
      <c r="A28" s="1" t="s">
        <v>21</v>
      </c>
      <c r="B28" s="2">
        <v>9</v>
      </c>
      <c r="C28" s="2">
        <v>6.5</v>
      </c>
      <c r="D28" s="2">
        <v>23</v>
      </c>
      <c r="E28" s="8">
        <v>18.3</v>
      </c>
      <c r="F28" s="2">
        <v>11.8</v>
      </c>
      <c r="G28" s="2">
        <v>14</v>
      </c>
      <c r="H28" s="2">
        <v>14</v>
      </c>
      <c r="I28" s="19">
        <f t="shared" si="0"/>
        <v>14.6</v>
      </c>
      <c r="J28"/>
      <c r="K28"/>
      <c r="L28"/>
      <c r="M28"/>
    </row>
    <row r="29" spans="1:13" x14ac:dyDescent="0.25">
      <c r="A29" s="1" t="s">
        <v>22</v>
      </c>
      <c r="B29" s="2">
        <v>63</v>
      </c>
      <c r="C29" s="2">
        <v>13.9</v>
      </c>
      <c r="D29" s="2">
        <v>102</v>
      </c>
      <c r="E29" s="18">
        <v>0</v>
      </c>
      <c r="F29" s="8">
        <v>0</v>
      </c>
      <c r="G29" s="18">
        <v>0</v>
      </c>
      <c r="H29" s="2">
        <v>0</v>
      </c>
      <c r="I29" s="19">
        <f t="shared" si="0"/>
        <v>19.316666666666666</v>
      </c>
      <c r="J29" s="1"/>
      <c r="K29" s="11"/>
      <c r="L29" s="1"/>
      <c r="M29"/>
    </row>
    <row r="30" spans="1:13" x14ac:dyDescent="0.25">
      <c r="A30" s="1" t="s">
        <v>23</v>
      </c>
      <c r="B30" s="2">
        <v>0</v>
      </c>
      <c r="C30" s="2">
        <v>0</v>
      </c>
      <c r="D30" s="2">
        <v>250</v>
      </c>
      <c r="E30" s="8">
        <v>0</v>
      </c>
      <c r="F30" s="2">
        <v>143</v>
      </c>
      <c r="G30" s="2">
        <v>202</v>
      </c>
      <c r="H30" s="2">
        <v>250</v>
      </c>
      <c r="I30" s="19">
        <f t="shared" si="0"/>
        <v>140.83333333333334</v>
      </c>
      <c r="J30"/>
      <c r="K30"/>
      <c r="L30"/>
      <c r="M30"/>
    </row>
    <row r="31" spans="1:13" x14ac:dyDescent="0.25">
      <c r="A31" s="1" t="s">
        <v>24</v>
      </c>
      <c r="B31" s="2">
        <v>646.6</v>
      </c>
      <c r="C31" s="2">
        <v>0</v>
      </c>
      <c r="D31" s="2">
        <v>0</v>
      </c>
      <c r="E31" s="8">
        <v>50</v>
      </c>
      <c r="F31" s="2">
        <v>0</v>
      </c>
      <c r="G31" s="2">
        <v>0</v>
      </c>
      <c r="H31" s="2">
        <v>0</v>
      </c>
      <c r="I31" s="19">
        <f t="shared" si="0"/>
        <v>8.3333333333333339</v>
      </c>
      <c r="J31"/>
      <c r="K31"/>
      <c r="L31"/>
      <c r="M31"/>
    </row>
    <row r="32" spans="1:13" x14ac:dyDescent="0.25">
      <c r="A32" s="1" t="s">
        <v>25</v>
      </c>
      <c r="B32" s="2">
        <v>40</v>
      </c>
      <c r="C32" s="2">
        <v>51.9</v>
      </c>
      <c r="D32" s="2">
        <v>101.6</v>
      </c>
      <c r="E32" s="8">
        <v>105</v>
      </c>
      <c r="F32" s="2">
        <v>148.9</v>
      </c>
      <c r="G32" s="2">
        <v>51.9</v>
      </c>
      <c r="H32" s="2">
        <v>80</v>
      </c>
      <c r="I32" s="19">
        <f t="shared" si="0"/>
        <v>89.883333333333326</v>
      </c>
      <c r="J32"/>
      <c r="K32"/>
      <c r="L32"/>
      <c r="M32"/>
    </row>
    <row r="33" spans="1:13" x14ac:dyDescent="0.25">
      <c r="A33" s="1" t="s">
        <v>59</v>
      </c>
      <c r="B33" s="2">
        <v>40</v>
      </c>
      <c r="C33" s="2">
        <v>8.1</v>
      </c>
      <c r="D33" s="2">
        <v>0</v>
      </c>
      <c r="E33" s="2">
        <v>0</v>
      </c>
      <c r="F33" s="18">
        <v>0</v>
      </c>
      <c r="G33" s="8">
        <v>0</v>
      </c>
      <c r="H33" s="18">
        <v>0</v>
      </c>
      <c r="I33" s="19">
        <f t="shared" si="0"/>
        <v>1.3499999999999999</v>
      </c>
      <c r="J33" s="11"/>
      <c r="L33" s="11"/>
    </row>
    <row r="34" spans="1:13" x14ac:dyDescent="0.25">
      <c r="A34" s="1" t="s">
        <v>26</v>
      </c>
      <c r="B34" s="2">
        <v>18</v>
      </c>
      <c r="C34" s="2">
        <v>15.8</v>
      </c>
      <c r="D34" s="2">
        <v>20</v>
      </c>
      <c r="E34" s="8">
        <v>9.6</v>
      </c>
      <c r="F34" s="2">
        <v>0</v>
      </c>
      <c r="G34" s="2">
        <v>0</v>
      </c>
      <c r="H34" s="2">
        <v>0</v>
      </c>
      <c r="I34" s="19">
        <f t="shared" si="0"/>
        <v>7.5666666666666664</v>
      </c>
      <c r="J34"/>
      <c r="K34"/>
      <c r="L34"/>
      <c r="M34"/>
    </row>
    <row r="35" spans="1:13" x14ac:dyDescent="0.25">
      <c r="A35" s="1" t="s">
        <v>27</v>
      </c>
      <c r="B35" s="2">
        <v>90</v>
      </c>
      <c r="C35" s="2">
        <v>74.900000000000006</v>
      </c>
      <c r="D35" s="2">
        <v>105</v>
      </c>
      <c r="E35" s="8">
        <v>58.5</v>
      </c>
      <c r="F35" s="2">
        <v>0</v>
      </c>
      <c r="G35" s="2">
        <v>0</v>
      </c>
      <c r="H35" s="2">
        <v>0</v>
      </c>
      <c r="I35" s="19">
        <f t="shared" si="0"/>
        <v>39.733333333333334</v>
      </c>
      <c r="J35"/>
      <c r="K35"/>
      <c r="L35"/>
      <c r="M35"/>
    </row>
    <row r="36" spans="1:13" x14ac:dyDescent="0.25">
      <c r="A36" s="1" t="s">
        <v>28</v>
      </c>
      <c r="B36" s="2">
        <v>7</v>
      </c>
      <c r="C36" s="2">
        <v>0</v>
      </c>
      <c r="D36" s="2">
        <v>11.7</v>
      </c>
      <c r="E36" s="8">
        <v>11.4</v>
      </c>
      <c r="F36" s="2">
        <v>8.9</v>
      </c>
      <c r="G36" s="2">
        <v>10</v>
      </c>
      <c r="H36" s="2">
        <v>10</v>
      </c>
      <c r="I36" s="19">
        <f t="shared" si="0"/>
        <v>8.6666666666666661</v>
      </c>
      <c r="J36"/>
      <c r="K36"/>
      <c r="L36"/>
      <c r="M36"/>
    </row>
    <row r="37" spans="1:13" x14ac:dyDescent="0.25">
      <c r="A37" s="1" t="s">
        <v>29</v>
      </c>
      <c r="B37" s="2">
        <v>8</v>
      </c>
      <c r="C37" s="2">
        <v>5</v>
      </c>
      <c r="D37" s="2">
        <v>6</v>
      </c>
      <c r="E37" s="8">
        <v>5</v>
      </c>
      <c r="F37" s="2">
        <v>8</v>
      </c>
      <c r="G37" s="2">
        <v>8</v>
      </c>
      <c r="H37" s="2">
        <v>5</v>
      </c>
      <c r="I37" s="19">
        <f t="shared" si="0"/>
        <v>6.166666666666667</v>
      </c>
      <c r="J37"/>
      <c r="K37"/>
      <c r="L37"/>
      <c r="M37"/>
    </row>
    <row r="38" spans="1:13" x14ac:dyDescent="0.25">
      <c r="A38" s="1" t="s">
        <v>30</v>
      </c>
      <c r="B38" s="2">
        <v>0</v>
      </c>
      <c r="C38" s="2">
        <v>0</v>
      </c>
      <c r="D38" s="2">
        <v>5</v>
      </c>
      <c r="E38" s="8">
        <v>0</v>
      </c>
      <c r="F38" s="2">
        <v>0</v>
      </c>
      <c r="G38" s="2">
        <v>0</v>
      </c>
      <c r="H38" s="2">
        <v>0</v>
      </c>
      <c r="I38" s="19">
        <f t="shared" si="0"/>
        <v>0.83333333333333337</v>
      </c>
      <c r="J38"/>
      <c r="K38"/>
      <c r="L38"/>
      <c r="M38"/>
    </row>
    <row r="39" spans="1:13" x14ac:dyDescent="0.25">
      <c r="A39" s="1" t="s">
        <v>31</v>
      </c>
      <c r="B39" s="2">
        <v>0</v>
      </c>
      <c r="C39" s="2">
        <v>0</v>
      </c>
      <c r="D39" s="2">
        <v>31.4</v>
      </c>
      <c r="E39" s="8">
        <v>31.4</v>
      </c>
      <c r="F39" s="2">
        <v>0</v>
      </c>
      <c r="G39" s="2">
        <v>0</v>
      </c>
      <c r="H39" s="2">
        <v>0</v>
      </c>
      <c r="I39" s="19">
        <f t="shared" si="0"/>
        <v>10.466666666666667</v>
      </c>
      <c r="J39"/>
      <c r="K39"/>
      <c r="L39"/>
      <c r="M39"/>
    </row>
    <row r="40" spans="1:13" x14ac:dyDescent="0.25">
      <c r="A40" s="1" t="s">
        <v>32</v>
      </c>
      <c r="B40" s="2">
        <v>125</v>
      </c>
      <c r="C40" s="2">
        <v>0</v>
      </c>
      <c r="D40" s="2">
        <v>100</v>
      </c>
      <c r="E40" s="8">
        <v>0</v>
      </c>
      <c r="F40" s="2">
        <v>0</v>
      </c>
      <c r="G40" s="2">
        <v>0</v>
      </c>
      <c r="H40" s="2">
        <v>0</v>
      </c>
      <c r="I40" s="19">
        <f t="shared" si="0"/>
        <v>16.666666666666668</v>
      </c>
      <c r="J40"/>
      <c r="K40"/>
      <c r="L40"/>
      <c r="M40"/>
    </row>
    <row r="41" spans="1:13" x14ac:dyDescent="0.25">
      <c r="A41" s="1" t="s">
        <v>62</v>
      </c>
      <c r="B41" s="2">
        <v>0</v>
      </c>
      <c r="C41" s="2">
        <v>0</v>
      </c>
      <c r="D41" s="2">
        <v>0</v>
      </c>
      <c r="E41" s="8">
        <v>0</v>
      </c>
      <c r="F41" s="2">
        <v>0</v>
      </c>
      <c r="G41" s="18">
        <v>60</v>
      </c>
      <c r="H41" s="2">
        <v>110</v>
      </c>
      <c r="I41" s="19">
        <f t="shared" si="0"/>
        <v>28.333333333333332</v>
      </c>
      <c r="J41" s="1"/>
      <c r="K41"/>
      <c r="L41"/>
      <c r="M41"/>
    </row>
    <row r="42" spans="1:13" x14ac:dyDescent="0.25">
      <c r="A42" s="1" t="s">
        <v>33</v>
      </c>
      <c r="B42" s="2">
        <v>12</v>
      </c>
      <c r="C42" s="2">
        <v>0</v>
      </c>
      <c r="D42" s="2">
        <v>0</v>
      </c>
      <c r="E42" s="8">
        <v>0</v>
      </c>
      <c r="F42" s="2">
        <v>0.2</v>
      </c>
      <c r="G42" s="2">
        <v>0.3</v>
      </c>
      <c r="H42" s="2">
        <v>20.3</v>
      </c>
      <c r="I42" s="19">
        <f t="shared" si="0"/>
        <v>3.4666666666666668</v>
      </c>
      <c r="J42"/>
      <c r="K42"/>
      <c r="L42"/>
      <c r="M42"/>
    </row>
    <row r="43" spans="1:13" x14ac:dyDescent="0.25">
      <c r="A43" s="1" t="s">
        <v>34</v>
      </c>
      <c r="B43" s="2">
        <v>6</v>
      </c>
      <c r="C43" s="2">
        <v>4.4000000000000004</v>
      </c>
      <c r="D43" s="2">
        <v>4.8</v>
      </c>
      <c r="E43" s="8">
        <v>2.1</v>
      </c>
      <c r="F43" s="2">
        <v>2.5</v>
      </c>
      <c r="G43" s="2">
        <v>9.1</v>
      </c>
      <c r="H43" s="2">
        <v>0</v>
      </c>
      <c r="I43" s="19">
        <f t="shared" si="0"/>
        <v>3.8166666666666664</v>
      </c>
      <c r="J43"/>
      <c r="K43"/>
      <c r="L43"/>
      <c r="M43"/>
    </row>
    <row r="44" spans="1:13" x14ac:dyDescent="0.25">
      <c r="A44" s="1" t="s">
        <v>35</v>
      </c>
      <c r="B44" s="2">
        <v>0</v>
      </c>
      <c r="C44" s="2">
        <v>0</v>
      </c>
      <c r="D44" s="2">
        <v>0</v>
      </c>
      <c r="E44" s="8">
        <v>0</v>
      </c>
      <c r="F44" s="2">
        <v>0</v>
      </c>
      <c r="G44" s="2">
        <v>0</v>
      </c>
      <c r="H44" s="2">
        <v>0</v>
      </c>
      <c r="I44" s="19">
        <f t="shared" si="0"/>
        <v>0</v>
      </c>
      <c r="J44"/>
      <c r="K44"/>
      <c r="L44"/>
      <c r="M44"/>
    </row>
    <row r="45" spans="1:13" x14ac:dyDescent="0.25">
      <c r="A45" s="1" t="s">
        <v>36</v>
      </c>
      <c r="B45" s="2">
        <v>20</v>
      </c>
      <c r="C45" s="2">
        <v>36</v>
      </c>
      <c r="D45" s="2">
        <v>46.2</v>
      </c>
      <c r="E45" s="8">
        <v>41.5</v>
      </c>
      <c r="F45" s="2">
        <v>40</v>
      </c>
      <c r="G45" s="2">
        <v>41.6</v>
      </c>
      <c r="H45" s="2">
        <v>71.400000000000006</v>
      </c>
      <c r="I45" s="19">
        <f t="shared" si="0"/>
        <v>46.116666666666667</v>
      </c>
      <c r="J45"/>
      <c r="K45"/>
      <c r="L45"/>
      <c r="M45"/>
    </row>
    <row r="46" spans="1:13" x14ac:dyDescent="0.25">
      <c r="A46" s="1" t="s">
        <v>37</v>
      </c>
      <c r="B46" s="2">
        <v>40.200000000000003</v>
      </c>
      <c r="C46" s="2">
        <v>0</v>
      </c>
      <c r="D46" s="2">
        <v>53.4</v>
      </c>
      <c r="E46" s="8">
        <v>75.7</v>
      </c>
      <c r="F46" s="2">
        <v>55.9</v>
      </c>
      <c r="G46" s="2">
        <v>60.7</v>
      </c>
      <c r="H46" s="2">
        <v>138.69999999999999</v>
      </c>
      <c r="I46" s="19">
        <f t="shared" si="0"/>
        <v>64.066666666666663</v>
      </c>
      <c r="J46"/>
      <c r="K46"/>
      <c r="L46"/>
      <c r="M46"/>
    </row>
    <row r="47" spans="1:13" x14ac:dyDescent="0.25">
      <c r="A47" s="1" t="s">
        <v>38</v>
      </c>
      <c r="B47" s="2">
        <v>3</v>
      </c>
      <c r="C47" s="2">
        <v>3</v>
      </c>
      <c r="D47" s="2">
        <v>12</v>
      </c>
      <c r="E47" s="8">
        <v>10</v>
      </c>
      <c r="F47" s="2">
        <v>0.7</v>
      </c>
      <c r="G47" s="2">
        <v>0.4</v>
      </c>
      <c r="H47" s="2">
        <v>80</v>
      </c>
      <c r="I47" s="19">
        <f t="shared" si="0"/>
        <v>17.683333333333334</v>
      </c>
      <c r="J47"/>
      <c r="K47"/>
      <c r="L47"/>
      <c r="M47"/>
    </row>
    <row r="48" spans="1:13" x14ac:dyDescent="0.25">
      <c r="A48" s="1" t="s">
        <v>39</v>
      </c>
      <c r="B48" s="2">
        <v>20</v>
      </c>
      <c r="C48" s="2">
        <v>58.4</v>
      </c>
      <c r="D48" s="2">
        <v>68.400000000000006</v>
      </c>
      <c r="E48" s="8">
        <v>122</v>
      </c>
      <c r="F48" s="2">
        <v>59.8</v>
      </c>
      <c r="G48" s="2">
        <v>87.6</v>
      </c>
      <c r="H48" s="2">
        <v>37.4</v>
      </c>
      <c r="I48" s="19">
        <f t="shared" si="0"/>
        <v>72.266666666666666</v>
      </c>
      <c r="J48"/>
      <c r="K48"/>
      <c r="L48"/>
      <c r="M48"/>
    </row>
    <row r="49" spans="1:13" x14ac:dyDescent="0.25">
      <c r="A49" s="1" t="s">
        <v>40</v>
      </c>
      <c r="B49" s="2">
        <v>2</v>
      </c>
      <c r="C49" s="2">
        <v>3.6</v>
      </c>
      <c r="D49" s="2">
        <v>2.4</v>
      </c>
      <c r="E49" s="8">
        <v>5</v>
      </c>
      <c r="F49" s="2">
        <v>3.6</v>
      </c>
      <c r="G49" s="2">
        <v>0</v>
      </c>
      <c r="H49" s="2">
        <v>0</v>
      </c>
      <c r="I49" s="19">
        <f t="shared" si="0"/>
        <v>2.4333333333333331</v>
      </c>
      <c r="J49"/>
      <c r="K49"/>
      <c r="L49"/>
      <c r="M49"/>
    </row>
    <row r="50" spans="1:13" x14ac:dyDescent="0.25">
      <c r="A50" s="1" t="s">
        <v>41</v>
      </c>
      <c r="B50" s="2">
        <v>0</v>
      </c>
      <c r="C50" s="2">
        <v>0</v>
      </c>
      <c r="D50" s="2">
        <v>0</v>
      </c>
      <c r="E50" s="8">
        <v>0</v>
      </c>
      <c r="F50" s="2">
        <v>0</v>
      </c>
      <c r="G50" s="2">
        <v>0</v>
      </c>
      <c r="H50" s="2">
        <v>34</v>
      </c>
      <c r="I50" s="19">
        <f t="shared" si="0"/>
        <v>5.666666666666667</v>
      </c>
      <c r="J50"/>
      <c r="K50"/>
      <c r="L50"/>
      <c r="M50"/>
    </row>
    <row r="51" spans="1:13" x14ac:dyDescent="0.25">
      <c r="A51" s="1" t="s">
        <v>42</v>
      </c>
      <c r="B51" s="2">
        <v>0</v>
      </c>
      <c r="C51" s="2">
        <v>0</v>
      </c>
      <c r="D51" s="2">
        <v>0</v>
      </c>
      <c r="E51" s="8">
        <v>0</v>
      </c>
      <c r="F51" s="2">
        <v>18.2</v>
      </c>
      <c r="G51" s="2">
        <v>0.2</v>
      </c>
      <c r="H51" s="2">
        <v>0</v>
      </c>
      <c r="I51" s="19">
        <f t="shared" si="0"/>
        <v>3.0666666666666664</v>
      </c>
      <c r="J51"/>
      <c r="K51"/>
      <c r="L51"/>
      <c r="M51"/>
    </row>
    <row r="52" spans="1:13" x14ac:dyDescent="0.25">
      <c r="A52" s="1" t="s">
        <v>43</v>
      </c>
      <c r="B52" s="2">
        <v>171</v>
      </c>
      <c r="C52" s="2">
        <v>20</v>
      </c>
      <c r="D52" s="2">
        <v>147</v>
      </c>
      <c r="E52" s="8">
        <v>190.4</v>
      </c>
      <c r="F52" s="2">
        <v>201.1</v>
      </c>
      <c r="G52" s="2">
        <v>439.3</v>
      </c>
      <c r="H52" s="2">
        <v>142</v>
      </c>
      <c r="I52" s="19">
        <f t="shared" si="0"/>
        <v>189.96666666666667</v>
      </c>
      <c r="J52"/>
      <c r="K52"/>
      <c r="L52"/>
      <c r="M52"/>
    </row>
    <row r="53" spans="1:13" x14ac:dyDescent="0.25">
      <c r="A53" s="1" t="s">
        <v>44</v>
      </c>
      <c r="B53" s="2">
        <v>0</v>
      </c>
      <c r="C53" s="2">
        <v>0</v>
      </c>
      <c r="D53" s="2">
        <v>0</v>
      </c>
      <c r="E53" s="8">
        <v>0</v>
      </c>
      <c r="F53" s="2">
        <v>0</v>
      </c>
      <c r="G53" s="2">
        <v>0</v>
      </c>
      <c r="H53" s="2">
        <v>60</v>
      </c>
      <c r="I53" s="19">
        <f t="shared" si="0"/>
        <v>10</v>
      </c>
      <c r="J53"/>
      <c r="K53"/>
      <c r="L53"/>
      <c r="M53"/>
    </row>
    <row r="54" spans="1:13" x14ac:dyDescent="0.25">
      <c r="A54" s="1" t="s">
        <v>45</v>
      </c>
      <c r="B54" s="2">
        <v>1.4</v>
      </c>
      <c r="C54" s="2">
        <v>240</v>
      </c>
      <c r="D54" s="2">
        <v>225</v>
      </c>
      <c r="E54" s="8">
        <v>105.7</v>
      </c>
      <c r="F54" s="2">
        <v>50</v>
      </c>
      <c r="G54" s="2">
        <v>125</v>
      </c>
      <c r="H54" s="2">
        <v>0</v>
      </c>
      <c r="I54" s="19">
        <f t="shared" si="0"/>
        <v>124.28333333333335</v>
      </c>
      <c r="J54"/>
      <c r="K54"/>
      <c r="L54"/>
      <c r="M54"/>
    </row>
    <row r="55" spans="1:13" x14ac:dyDescent="0.25">
      <c r="A55" s="1" t="s">
        <v>46</v>
      </c>
      <c r="B55" s="2">
        <v>0</v>
      </c>
      <c r="C55" s="2">
        <v>0</v>
      </c>
      <c r="D55" s="2">
        <v>0</v>
      </c>
      <c r="E55" s="8">
        <v>0</v>
      </c>
      <c r="F55" s="2">
        <v>0</v>
      </c>
      <c r="G55" s="2">
        <v>0</v>
      </c>
      <c r="H55" s="2">
        <v>0</v>
      </c>
      <c r="I55" s="19">
        <f t="shared" si="0"/>
        <v>0</v>
      </c>
      <c r="J55"/>
      <c r="K55"/>
      <c r="L55"/>
      <c r="M55"/>
    </row>
    <row r="56" spans="1:13" x14ac:dyDescent="0.25">
      <c r="A56" s="1" t="s">
        <v>47</v>
      </c>
      <c r="B56" s="2">
        <v>0</v>
      </c>
      <c r="C56" s="2">
        <v>0</v>
      </c>
      <c r="D56" s="2">
        <v>51.3</v>
      </c>
      <c r="E56" s="8">
        <v>26.4</v>
      </c>
      <c r="F56" s="2">
        <v>134.5</v>
      </c>
      <c r="G56" s="2">
        <v>46.2</v>
      </c>
      <c r="H56" s="2">
        <v>59.3</v>
      </c>
      <c r="I56" s="19">
        <f t="shared" si="0"/>
        <v>52.949999999999996</v>
      </c>
      <c r="J56"/>
      <c r="K56"/>
      <c r="L56"/>
      <c r="M56"/>
    </row>
    <row r="57" spans="1:13" s="1" customFormat="1" x14ac:dyDescent="0.25">
      <c r="A57" s="1" t="s">
        <v>48</v>
      </c>
      <c r="B57" s="2">
        <v>3</v>
      </c>
      <c r="C57" s="2">
        <v>0.8</v>
      </c>
      <c r="D57" s="2">
        <v>2.7</v>
      </c>
      <c r="E57" s="8">
        <v>1.8</v>
      </c>
      <c r="F57" s="2">
        <v>0.9</v>
      </c>
      <c r="G57" s="2">
        <v>0</v>
      </c>
      <c r="H57" s="2">
        <v>0</v>
      </c>
      <c r="I57" s="19">
        <f t="shared" si="0"/>
        <v>1.0333333333333334</v>
      </c>
    </row>
    <row r="58" spans="1:13" s="1" customFormat="1" x14ac:dyDescent="0.25">
      <c r="A58" s="1" t="s">
        <v>60</v>
      </c>
      <c r="B58" s="2">
        <v>5</v>
      </c>
      <c r="C58" s="2">
        <v>8.6999999999999993</v>
      </c>
      <c r="D58" s="2">
        <v>0</v>
      </c>
      <c r="E58" s="8">
        <v>0</v>
      </c>
      <c r="F58" s="2">
        <v>0</v>
      </c>
      <c r="G58" s="2">
        <v>0</v>
      </c>
      <c r="H58" s="2">
        <v>0</v>
      </c>
      <c r="I58" s="19">
        <f t="shared" si="0"/>
        <v>1.45</v>
      </c>
    </row>
    <row r="59" spans="1:13" x14ac:dyDescent="0.25">
      <c r="A59" s="1" t="s">
        <v>49</v>
      </c>
      <c r="B59" s="2">
        <f>SUM(B28:B58)</f>
        <v>1330.2</v>
      </c>
      <c r="C59" s="2">
        <f t="shared" ref="C59:H59" si="4">SUM(C28:C58)</f>
        <v>551</v>
      </c>
      <c r="D59" s="2">
        <f t="shared" si="4"/>
        <v>1368.9</v>
      </c>
      <c r="E59" s="2">
        <f t="shared" si="4"/>
        <v>869.8</v>
      </c>
      <c r="F59" s="2">
        <f t="shared" si="4"/>
        <v>888</v>
      </c>
      <c r="G59" s="2">
        <f t="shared" si="4"/>
        <v>1156.3000000000002</v>
      </c>
      <c r="H59" s="2">
        <f t="shared" si="4"/>
        <v>1112.1000000000001</v>
      </c>
      <c r="I59" s="19">
        <f t="shared" si="0"/>
        <v>991.01666666666677</v>
      </c>
      <c r="J59"/>
      <c r="K59"/>
      <c r="L59"/>
      <c r="M59"/>
    </row>
    <row r="60" spans="1:13" x14ac:dyDescent="0.25">
      <c r="F60" s="2"/>
      <c r="G60" s="2"/>
      <c r="H60" s="2"/>
      <c r="J60"/>
      <c r="K60"/>
      <c r="L60"/>
      <c r="M60"/>
    </row>
    <row r="61" spans="1:13" s="1" customFormat="1" x14ac:dyDescent="0.25">
      <c r="A61" s="1" t="s">
        <v>50</v>
      </c>
      <c r="B61" s="2">
        <v>1833.5</v>
      </c>
      <c r="C61" s="2">
        <v>1833.5</v>
      </c>
      <c r="D61" s="2">
        <v>2074.4</v>
      </c>
      <c r="E61" s="9">
        <v>2310.6</v>
      </c>
      <c r="F61" s="2">
        <v>2789.4</v>
      </c>
      <c r="G61" s="2">
        <v>2458.6999999999998</v>
      </c>
      <c r="H61" s="2">
        <v>2169.6</v>
      </c>
      <c r="I61" s="19">
        <f t="shared" si="0"/>
        <v>2272.6999999999998</v>
      </c>
    </row>
    <row r="62" spans="1:13" x14ac:dyDescent="0.25">
      <c r="A62" s="1" t="s">
        <v>51</v>
      </c>
      <c r="B62" s="2">
        <f>(B61+B59+B26+B22+B15)</f>
        <v>9758.2999999999993</v>
      </c>
      <c r="C62" s="2">
        <f t="shared" ref="C62:H62" si="5">(C61+C59+C26+C22+C15)</f>
        <v>9292.1</v>
      </c>
      <c r="D62" s="2">
        <f t="shared" si="5"/>
        <v>10757.900000000001</v>
      </c>
      <c r="E62" s="2">
        <f t="shared" si="5"/>
        <v>11057.8</v>
      </c>
      <c r="F62" s="2">
        <f t="shared" si="5"/>
        <v>10330.5</v>
      </c>
      <c r="G62" s="2">
        <f t="shared" si="5"/>
        <v>10538.5</v>
      </c>
      <c r="H62" s="2">
        <f t="shared" si="5"/>
        <v>10289.799999999999</v>
      </c>
      <c r="I62" s="19">
        <f t="shared" si="0"/>
        <v>10377.766666666668</v>
      </c>
      <c r="J62"/>
      <c r="K62"/>
      <c r="L62"/>
      <c r="M62"/>
    </row>
  </sheetData>
  <phoneticPr fontId="2" type="noConversion"/>
  <printOptions headings="1" gridLines="1"/>
  <pageMargins left="0.75" right="0.75" top="1" bottom="1" header="0.5" footer="0.5"/>
  <pageSetup orientation="portrait" r:id="rId1"/>
  <headerFooter alignWithMargins="0"/>
  <rowBreaks count="1" manualBreakCount="1">
    <brk id="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712F4-3491-46CB-A438-CBBB6139A100}">
  <sheetPr>
    <pageSetUpPr fitToPage="1"/>
  </sheetPr>
  <dimension ref="A1:Q40"/>
  <sheetViews>
    <sheetView tabSelected="1" workbookViewId="0">
      <selection activeCell="D21" sqref="D21"/>
    </sheetView>
  </sheetViews>
  <sheetFormatPr defaultRowHeight="13.2" x14ac:dyDescent="0.25"/>
  <cols>
    <col min="1" max="1" width="11.6640625" style="1" bestFit="1" customWidth="1"/>
    <col min="2" max="2" width="11.6640625" style="1" customWidth="1"/>
    <col min="3" max="7" width="10.5546875" style="2" customWidth="1"/>
    <col min="8" max="8" width="11.6640625" style="2" customWidth="1"/>
    <col min="9" max="9" width="10.5546875" style="2" customWidth="1"/>
    <col min="10" max="10" width="11.6640625" style="15" customWidth="1"/>
    <col min="11" max="11" width="10.5546875" style="15" customWidth="1"/>
    <col min="12" max="12" width="11.6640625" style="15" customWidth="1"/>
    <col min="13" max="13" width="10.33203125" style="1" bestFit="1" customWidth="1"/>
    <col min="14" max="14" width="11.6640625" style="6" bestFit="1" customWidth="1"/>
    <col min="15" max="15" width="9.109375" style="1" customWidth="1"/>
    <col min="16" max="16" width="11.6640625" style="6" bestFit="1" customWidth="1"/>
    <col min="17" max="17" width="9.109375" style="1" customWidth="1"/>
  </cols>
  <sheetData>
    <row r="1" spans="1:17" x14ac:dyDescent="0.25">
      <c r="A1" s="3"/>
      <c r="B1" s="3"/>
    </row>
    <row r="2" spans="1:17" s="5" customFormat="1" ht="26.4" x14ac:dyDescent="0.25">
      <c r="A2" s="4" t="s">
        <v>0</v>
      </c>
      <c r="B2" s="4" t="s">
        <v>69</v>
      </c>
      <c r="C2" s="16" t="s">
        <v>68</v>
      </c>
      <c r="D2" s="16" t="s">
        <v>67</v>
      </c>
      <c r="E2" s="16" t="s">
        <v>66</v>
      </c>
      <c r="F2" s="16" t="s">
        <v>65</v>
      </c>
      <c r="G2" s="16" t="s">
        <v>64</v>
      </c>
      <c r="H2" s="16" t="s">
        <v>52</v>
      </c>
      <c r="I2" s="7" t="s">
        <v>54</v>
      </c>
      <c r="J2" s="16" t="s">
        <v>55</v>
      </c>
      <c r="K2" s="16" t="s">
        <v>56</v>
      </c>
      <c r="L2" s="16" t="s">
        <v>57</v>
      </c>
      <c r="M2" s="4" t="s">
        <v>63</v>
      </c>
    </row>
    <row r="3" spans="1:17" s="14" customFormat="1" x14ac:dyDescent="0.25">
      <c r="A3" s="12" t="s">
        <v>61</v>
      </c>
      <c r="B3" s="22">
        <f>C3*0.9</f>
        <v>0</v>
      </c>
      <c r="C3" s="20">
        <v>0</v>
      </c>
      <c r="D3" s="20">
        <v>0</v>
      </c>
      <c r="E3" s="20">
        <v>0</v>
      </c>
      <c r="F3" s="20">
        <v>0</v>
      </c>
      <c r="G3" s="20">
        <v>0</v>
      </c>
      <c r="H3" s="20">
        <v>0</v>
      </c>
      <c r="I3" s="21">
        <v>0</v>
      </c>
      <c r="J3" s="20">
        <v>0</v>
      </c>
      <c r="K3" s="20">
        <v>115.9</v>
      </c>
      <c r="L3" s="20">
        <v>0</v>
      </c>
      <c r="M3" s="22">
        <f t="shared" ref="M3:M15" si="0">SUM(C3:L3)/10</f>
        <v>11.59</v>
      </c>
    </row>
    <row r="4" spans="1:17" s="14" customFormat="1" x14ac:dyDescent="0.25">
      <c r="A4" s="12" t="s">
        <v>4</v>
      </c>
      <c r="B4" s="22">
        <f>C4*0.9</f>
        <v>0</v>
      </c>
      <c r="C4" s="20">
        <v>0</v>
      </c>
      <c r="D4" s="20">
        <v>0</v>
      </c>
      <c r="E4" s="20">
        <v>0</v>
      </c>
      <c r="F4" s="20">
        <v>0</v>
      </c>
      <c r="G4" s="20">
        <v>0</v>
      </c>
      <c r="H4" s="20">
        <v>0</v>
      </c>
      <c r="I4" s="21">
        <v>0</v>
      </c>
      <c r="J4" s="20">
        <v>10</v>
      </c>
      <c r="K4" s="20">
        <v>0</v>
      </c>
      <c r="L4" s="20">
        <v>69</v>
      </c>
      <c r="M4" s="22">
        <f t="shared" si="0"/>
        <v>7.9</v>
      </c>
    </row>
    <row r="5" spans="1:17" x14ac:dyDescent="0.25">
      <c r="A5" s="1" t="s">
        <v>53</v>
      </c>
      <c r="B5" s="20">
        <f>C5*0.9</f>
        <v>0</v>
      </c>
      <c r="C5" s="20">
        <v>0</v>
      </c>
      <c r="D5" s="20">
        <v>0</v>
      </c>
      <c r="E5" s="20">
        <v>0</v>
      </c>
      <c r="F5" s="20">
        <v>0</v>
      </c>
      <c r="G5" s="20">
        <v>0</v>
      </c>
      <c r="H5" s="20">
        <v>0</v>
      </c>
      <c r="I5" s="23">
        <v>0.8</v>
      </c>
      <c r="J5" s="20">
        <v>40</v>
      </c>
      <c r="K5" s="20">
        <v>0</v>
      </c>
      <c r="L5" s="20">
        <v>0</v>
      </c>
      <c r="M5" s="22">
        <f t="shared" si="0"/>
        <v>4.08</v>
      </c>
      <c r="N5"/>
      <c r="O5"/>
      <c r="P5"/>
      <c r="Q5"/>
    </row>
    <row r="6" spans="1:17" x14ac:dyDescent="0.25">
      <c r="A6" s="2" t="s">
        <v>1</v>
      </c>
      <c r="B6" s="2">
        <v>420.2</v>
      </c>
      <c r="C6" s="20">
        <v>397</v>
      </c>
      <c r="D6" s="20">
        <v>407</v>
      </c>
      <c r="E6" s="20">
        <v>427.2</v>
      </c>
      <c r="F6" s="20">
        <v>435</v>
      </c>
      <c r="G6" s="20">
        <v>468.7</v>
      </c>
      <c r="H6" s="20">
        <v>172.7</v>
      </c>
      <c r="I6" s="23">
        <v>241.2</v>
      </c>
      <c r="J6" s="23">
        <v>314.3</v>
      </c>
      <c r="K6" s="20">
        <v>124.9</v>
      </c>
      <c r="L6" s="20">
        <v>155.4</v>
      </c>
      <c r="M6" s="22">
        <f t="shared" si="0"/>
        <v>314.34000000000003</v>
      </c>
      <c r="N6"/>
      <c r="O6"/>
      <c r="P6"/>
      <c r="Q6"/>
    </row>
    <row r="7" spans="1:17" x14ac:dyDescent="0.25">
      <c r="A7" s="2" t="s">
        <v>2</v>
      </c>
      <c r="B7" s="2">
        <v>171.8</v>
      </c>
      <c r="C7" s="20">
        <v>214.3</v>
      </c>
      <c r="D7" s="20">
        <v>149.6</v>
      </c>
      <c r="E7" s="20">
        <v>149.6</v>
      </c>
      <c r="F7" s="20">
        <v>189</v>
      </c>
      <c r="G7" s="20">
        <v>156.4</v>
      </c>
      <c r="H7" s="20">
        <v>183.2</v>
      </c>
      <c r="I7" s="23">
        <v>204.9</v>
      </c>
      <c r="J7" s="20">
        <v>288.5</v>
      </c>
      <c r="K7" s="20">
        <v>210.1</v>
      </c>
      <c r="L7" s="20">
        <v>234.1</v>
      </c>
      <c r="M7" s="22">
        <f t="shared" si="0"/>
        <v>197.96999999999997</v>
      </c>
      <c r="N7"/>
      <c r="O7"/>
      <c r="P7"/>
      <c r="Q7"/>
    </row>
    <row r="8" spans="1:17" x14ac:dyDescent="0.25">
      <c r="A8" s="2" t="s">
        <v>3</v>
      </c>
      <c r="B8" s="2">
        <v>98.7</v>
      </c>
      <c r="C8" s="20">
        <v>126.5</v>
      </c>
      <c r="D8" s="20">
        <v>129</v>
      </c>
      <c r="E8" s="20">
        <v>76.7</v>
      </c>
      <c r="F8" s="20">
        <v>157.6</v>
      </c>
      <c r="G8" s="20">
        <v>147</v>
      </c>
      <c r="H8" s="20">
        <v>150</v>
      </c>
      <c r="I8" s="23">
        <v>264.2</v>
      </c>
      <c r="J8" s="20">
        <v>176.4</v>
      </c>
      <c r="K8" s="20">
        <v>85.8</v>
      </c>
      <c r="L8" s="20">
        <v>79</v>
      </c>
      <c r="M8" s="22">
        <f t="shared" si="0"/>
        <v>139.22</v>
      </c>
      <c r="N8"/>
      <c r="O8"/>
      <c r="P8"/>
      <c r="Q8"/>
    </row>
    <row r="9" spans="1:17" x14ac:dyDescent="0.25">
      <c r="A9" s="2" t="s">
        <v>5</v>
      </c>
      <c r="B9" s="2">
        <v>64</v>
      </c>
      <c r="C9" s="20">
        <v>73.400000000000006</v>
      </c>
      <c r="D9" s="20">
        <v>100</v>
      </c>
      <c r="E9" s="20">
        <v>69.599999999999994</v>
      </c>
      <c r="F9" s="20">
        <v>80</v>
      </c>
      <c r="G9" s="20">
        <v>82</v>
      </c>
      <c r="H9" s="20">
        <v>195.3</v>
      </c>
      <c r="I9" s="23">
        <v>104.9</v>
      </c>
      <c r="J9" s="20">
        <v>111.9</v>
      </c>
      <c r="K9" s="20">
        <v>205.2</v>
      </c>
      <c r="L9" s="20">
        <v>281.60000000000002</v>
      </c>
      <c r="M9" s="22">
        <f t="shared" si="0"/>
        <v>130.39000000000001</v>
      </c>
      <c r="N9"/>
      <c r="O9"/>
      <c r="P9"/>
      <c r="Q9"/>
    </row>
    <row r="10" spans="1:17" x14ac:dyDescent="0.25">
      <c r="A10" s="2" t="s">
        <v>6</v>
      </c>
      <c r="B10" s="2">
        <v>499.8</v>
      </c>
      <c r="C10" s="20">
        <v>522.79999999999995</v>
      </c>
      <c r="D10" s="20">
        <v>419.1</v>
      </c>
      <c r="E10" s="20">
        <v>517.1</v>
      </c>
      <c r="F10" s="20">
        <v>502</v>
      </c>
      <c r="G10" s="20">
        <v>494.4</v>
      </c>
      <c r="H10" s="20">
        <v>418.5</v>
      </c>
      <c r="I10" s="23">
        <v>447.2</v>
      </c>
      <c r="J10" s="20">
        <v>482.6</v>
      </c>
      <c r="K10" s="20">
        <v>422.7</v>
      </c>
      <c r="L10" s="20">
        <v>410.6</v>
      </c>
      <c r="M10" s="22">
        <f t="shared" si="0"/>
        <v>463.7</v>
      </c>
      <c r="N10"/>
      <c r="O10"/>
      <c r="P10"/>
      <c r="Q10"/>
    </row>
    <row r="11" spans="1:17" x14ac:dyDescent="0.25">
      <c r="A11" s="2" t="s">
        <v>7</v>
      </c>
      <c r="B11" s="2">
        <v>806.9</v>
      </c>
      <c r="C11" s="20">
        <v>750.8</v>
      </c>
      <c r="D11" s="20">
        <v>845.3</v>
      </c>
      <c r="E11" s="20">
        <v>890.7</v>
      </c>
      <c r="F11" s="20">
        <v>881</v>
      </c>
      <c r="G11" s="20">
        <v>848.7</v>
      </c>
      <c r="H11" s="20">
        <v>773.1</v>
      </c>
      <c r="I11" s="23">
        <v>893.4</v>
      </c>
      <c r="J11" s="20">
        <v>678.3</v>
      </c>
      <c r="K11" s="20">
        <v>706.1</v>
      </c>
      <c r="L11" s="20">
        <v>825.9</v>
      </c>
      <c r="M11" s="22">
        <f t="shared" si="0"/>
        <v>809.33</v>
      </c>
      <c r="N11"/>
      <c r="O11"/>
      <c r="P11"/>
      <c r="Q11"/>
    </row>
    <row r="12" spans="1:17" x14ac:dyDescent="0.25">
      <c r="A12" s="2" t="s">
        <v>8</v>
      </c>
      <c r="B12" s="2">
        <v>1104.7</v>
      </c>
      <c r="C12" s="20">
        <v>680.5</v>
      </c>
      <c r="D12" s="20">
        <v>1211</v>
      </c>
      <c r="E12" s="20">
        <v>1025.2</v>
      </c>
      <c r="F12" s="20">
        <v>692.1</v>
      </c>
      <c r="G12" s="20">
        <v>858</v>
      </c>
      <c r="H12" s="20">
        <v>992</v>
      </c>
      <c r="I12" s="23">
        <v>1232.5</v>
      </c>
      <c r="J12" s="20">
        <v>1013.7</v>
      </c>
      <c r="K12" s="20">
        <v>739.2</v>
      </c>
      <c r="L12" s="20">
        <v>920.1</v>
      </c>
      <c r="M12" s="22">
        <f t="shared" si="0"/>
        <v>936.43</v>
      </c>
      <c r="N12"/>
      <c r="O12"/>
      <c r="P12"/>
      <c r="Q12"/>
    </row>
    <row r="13" spans="1:17" x14ac:dyDescent="0.25">
      <c r="A13" s="2" t="s">
        <v>9</v>
      </c>
      <c r="B13" s="2">
        <v>532.6</v>
      </c>
      <c r="C13" s="20">
        <v>499.5</v>
      </c>
      <c r="D13" s="20">
        <v>479.2</v>
      </c>
      <c r="E13" s="20">
        <v>508.5</v>
      </c>
      <c r="F13" s="20">
        <v>557.5</v>
      </c>
      <c r="G13" s="20">
        <v>546.79999999999995</v>
      </c>
      <c r="H13" s="20">
        <v>777.4</v>
      </c>
      <c r="I13" s="23">
        <v>679.1</v>
      </c>
      <c r="J13" s="20">
        <v>636.20000000000005</v>
      </c>
      <c r="K13" s="20">
        <v>441.6</v>
      </c>
      <c r="L13" s="20">
        <v>882.6</v>
      </c>
      <c r="M13" s="22">
        <f t="shared" si="0"/>
        <v>600.84</v>
      </c>
      <c r="N13"/>
      <c r="O13"/>
      <c r="P13"/>
      <c r="Q13"/>
    </row>
    <row r="14" spans="1:17" s="1" customFormat="1" x14ac:dyDescent="0.25">
      <c r="A14" s="2" t="s">
        <v>10</v>
      </c>
      <c r="B14" s="2">
        <v>390.2</v>
      </c>
      <c r="C14" s="20">
        <v>360.3</v>
      </c>
      <c r="D14" s="20">
        <v>353</v>
      </c>
      <c r="E14" s="20">
        <v>387.6</v>
      </c>
      <c r="F14" s="20">
        <v>371.1</v>
      </c>
      <c r="G14" s="20">
        <v>397.8</v>
      </c>
      <c r="H14" s="20">
        <v>339.6</v>
      </c>
      <c r="I14" s="23">
        <v>350.7</v>
      </c>
      <c r="J14" s="20">
        <v>298</v>
      </c>
      <c r="K14" s="20">
        <v>322.10000000000002</v>
      </c>
      <c r="L14" s="20">
        <v>456.1</v>
      </c>
      <c r="M14" s="22">
        <f t="shared" si="0"/>
        <v>363.63</v>
      </c>
    </row>
    <row r="15" spans="1:17" x14ac:dyDescent="0.25">
      <c r="A15" s="1" t="s">
        <v>11</v>
      </c>
      <c r="B15" s="1">
        <f>SUM(B3:B14)</f>
        <v>4088.9</v>
      </c>
      <c r="C15" s="20">
        <f>SUM(C3:C14)</f>
        <v>3625.1000000000004</v>
      </c>
      <c r="D15" s="20">
        <f>SUM(D3:D14)</f>
        <v>4093.2</v>
      </c>
      <c r="E15" s="20">
        <f>SUM(E3:E14)</f>
        <v>4052.2000000000003</v>
      </c>
      <c r="F15" s="20">
        <f>SUM(F3:F14)</f>
        <v>3865.2999999999997</v>
      </c>
      <c r="G15" s="20">
        <f t="shared" ref="G15:L15" si="1">SUM(G3:G14)</f>
        <v>3999.8</v>
      </c>
      <c r="H15" s="20">
        <f t="shared" si="1"/>
        <v>4001.8</v>
      </c>
      <c r="I15" s="20">
        <f t="shared" si="1"/>
        <v>4418.8999999999996</v>
      </c>
      <c r="J15" s="20">
        <f t="shared" si="1"/>
        <v>4049.8999999999996</v>
      </c>
      <c r="K15" s="20">
        <f t="shared" si="1"/>
        <v>3373.5999999999995</v>
      </c>
      <c r="L15" s="20">
        <f t="shared" si="1"/>
        <v>4314.3999999999996</v>
      </c>
      <c r="M15" s="22">
        <f t="shared" si="0"/>
        <v>3979.4199999999996</v>
      </c>
      <c r="N15"/>
      <c r="O15"/>
      <c r="P15"/>
      <c r="Q15"/>
    </row>
    <row r="16" spans="1:17" x14ac:dyDescent="0.25">
      <c r="A16" s="2"/>
      <c r="B16" s="2"/>
      <c r="C16" s="20"/>
      <c r="D16" s="20"/>
      <c r="E16" s="20"/>
      <c r="F16" s="20"/>
      <c r="G16" s="20"/>
      <c r="H16" s="20"/>
      <c r="I16" s="20"/>
      <c r="J16" s="24"/>
      <c r="K16" s="24"/>
      <c r="L16" s="24"/>
      <c r="M16" s="20"/>
      <c r="N16" s="9"/>
      <c r="P16" s="9"/>
    </row>
    <row r="17" spans="1:17" x14ac:dyDescent="0.25">
      <c r="A17" s="1" t="s">
        <v>12</v>
      </c>
      <c r="B17" s="26">
        <v>74.8</v>
      </c>
      <c r="C17" s="20">
        <v>62.6</v>
      </c>
      <c r="D17" s="20">
        <v>176.9</v>
      </c>
      <c r="E17" s="20">
        <v>111.6</v>
      </c>
      <c r="F17" s="20">
        <v>126.6</v>
      </c>
      <c r="G17" s="20">
        <v>178.1</v>
      </c>
      <c r="H17" s="20">
        <v>333.2</v>
      </c>
      <c r="I17" s="23">
        <v>209.3</v>
      </c>
      <c r="J17" s="20">
        <v>481.5</v>
      </c>
      <c r="K17" s="20">
        <v>913.5</v>
      </c>
      <c r="L17" s="20">
        <v>557.9</v>
      </c>
      <c r="M17" s="22">
        <f t="shared" ref="M17:M23" si="2">SUM(C17:L17)/10</f>
        <v>315.12</v>
      </c>
      <c r="N17"/>
      <c r="O17"/>
      <c r="P17"/>
      <c r="Q17"/>
    </row>
    <row r="18" spans="1:17" x14ac:dyDescent="0.25">
      <c r="A18" s="1" t="s">
        <v>13</v>
      </c>
      <c r="B18" s="20">
        <f>C18*0.9</f>
        <v>0</v>
      </c>
      <c r="C18" s="20">
        <v>0</v>
      </c>
      <c r="D18" s="20">
        <v>0</v>
      </c>
      <c r="E18" s="20">
        <v>24.7</v>
      </c>
      <c r="F18" s="20">
        <v>0</v>
      </c>
      <c r="G18" s="20">
        <v>114</v>
      </c>
      <c r="H18" s="20">
        <v>100</v>
      </c>
      <c r="I18" s="23">
        <v>70</v>
      </c>
      <c r="J18" s="20">
        <v>27.3</v>
      </c>
      <c r="K18" s="20">
        <v>109.4</v>
      </c>
      <c r="L18" s="20">
        <v>-66</v>
      </c>
      <c r="M18" s="22">
        <f t="shared" si="2"/>
        <v>37.94</v>
      </c>
      <c r="N18"/>
      <c r="O18"/>
      <c r="P18"/>
      <c r="Q18"/>
    </row>
    <row r="19" spans="1:17" x14ac:dyDescent="0.25">
      <c r="A19" s="1" t="s">
        <v>70</v>
      </c>
      <c r="B19" s="20">
        <v>162</v>
      </c>
      <c r="C19" s="20">
        <v>142.6</v>
      </c>
      <c r="D19" s="20">
        <v>200</v>
      </c>
      <c r="E19" s="20">
        <v>186.5</v>
      </c>
      <c r="F19" s="20">
        <v>166.8</v>
      </c>
      <c r="G19" s="20">
        <v>282.3</v>
      </c>
      <c r="H19" s="20"/>
      <c r="I19" s="23"/>
      <c r="J19" s="20"/>
      <c r="K19" s="20"/>
      <c r="L19" s="20"/>
      <c r="M19" s="22"/>
      <c r="N19"/>
      <c r="O19"/>
      <c r="P19"/>
      <c r="Q19"/>
    </row>
    <row r="20" spans="1:17" x14ac:dyDescent="0.25">
      <c r="A20" s="1" t="s">
        <v>14</v>
      </c>
      <c r="B20" s="26">
        <v>507.4</v>
      </c>
      <c r="C20" s="20">
        <v>482.2</v>
      </c>
      <c r="D20" s="20">
        <v>598</v>
      </c>
      <c r="E20" s="20">
        <v>600.4</v>
      </c>
      <c r="F20" s="20">
        <v>685.6</v>
      </c>
      <c r="G20" s="20">
        <v>737.9</v>
      </c>
      <c r="H20" s="20">
        <v>771.2</v>
      </c>
      <c r="I20" s="23">
        <v>1189.9000000000001</v>
      </c>
      <c r="J20" s="20">
        <v>631.4</v>
      </c>
      <c r="K20" s="20">
        <v>984.9</v>
      </c>
      <c r="L20" s="20">
        <v>793.5</v>
      </c>
      <c r="M20" s="22">
        <f t="shared" si="2"/>
        <v>747.5</v>
      </c>
      <c r="N20"/>
      <c r="O20"/>
      <c r="P20"/>
      <c r="Q20"/>
    </row>
    <row r="21" spans="1:17" x14ac:dyDescent="0.25">
      <c r="A21" s="1" t="s">
        <v>15</v>
      </c>
      <c r="B21" s="26">
        <v>333.9</v>
      </c>
      <c r="C21" s="20">
        <v>257.10000000000002</v>
      </c>
      <c r="D21" s="20">
        <v>372</v>
      </c>
      <c r="E21" s="20">
        <v>401.2</v>
      </c>
      <c r="F21" s="20">
        <v>276.60000000000002</v>
      </c>
      <c r="G21" s="20">
        <v>293.2</v>
      </c>
      <c r="H21" s="20">
        <v>338</v>
      </c>
      <c r="I21" s="23">
        <v>356.5</v>
      </c>
      <c r="J21" s="20">
        <v>305.10000000000002</v>
      </c>
      <c r="K21" s="20">
        <v>286.39999999999998</v>
      </c>
      <c r="L21" s="20">
        <v>365.1</v>
      </c>
      <c r="M21" s="22">
        <f t="shared" si="2"/>
        <v>325.12</v>
      </c>
      <c r="N21"/>
      <c r="O21"/>
      <c r="P21"/>
      <c r="Q21"/>
    </row>
    <row r="22" spans="1:17" s="1" customFormat="1" x14ac:dyDescent="0.25">
      <c r="A22" s="1" t="s">
        <v>16</v>
      </c>
      <c r="B22" s="26">
        <v>199.6</v>
      </c>
      <c r="C22" s="20">
        <v>199.6</v>
      </c>
      <c r="D22" s="20">
        <v>190.6</v>
      </c>
      <c r="E22" s="20">
        <v>199.4</v>
      </c>
      <c r="F22" s="20">
        <v>184.9</v>
      </c>
      <c r="G22" s="20">
        <v>157.30000000000001</v>
      </c>
      <c r="H22" s="20">
        <v>164.7</v>
      </c>
      <c r="I22" s="23">
        <v>155.19999999999999</v>
      </c>
      <c r="J22" s="20">
        <v>0</v>
      </c>
      <c r="K22" s="20">
        <v>0</v>
      </c>
      <c r="L22" s="20">
        <v>0</v>
      </c>
      <c r="M22" s="22">
        <f t="shared" si="2"/>
        <v>125.17</v>
      </c>
    </row>
    <row r="23" spans="1:17" x14ac:dyDescent="0.25">
      <c r="A23" s="1" t="s">
        <v>17</v>
      </c>
      <c r="B23" s="26">
        <f>SUM(B17:B22)</f>
        <v>1277.6999999999998</v>
      </c>
      <c r="C23" s="20">
        <f>SUM(C17:C22)</f>
        <v>1144.0999999999999</v>
      </c>
      <c r="D23" s="20">
        <f>SUM(D17:D22)</f>
        <v>1537.5</v>
      </c>
      <c r="E23" s="20">
        <f>SUM(E17:E22)</f>
        <v>1523.8</v>
      </c>
      <c r="F23" s="20">
        <f>SUM(F17:F22)</f>
        <v>1440.5</v>
      </c>
      <c r="G23" s="20">
        <f t="shared" ref="G23:L23" si="3">SUM(G17:G22)</f>
        <v>1762.8000000000002</v>
      </c>
      <c r="H23" s="20">
        <f t="shared" si="3"/>
        <v>1707.1000000000001</v>
      </c>
      <c r="I23" s="20">
        <f t="shared" si="3"/>
        <v>1980.9</v>
      </c>
      <c r="J23" s="20">
        <f t="shared" si="3"/>
        <v>1445.3000000000002</v>
      </c>
      <c r="K23" s="20">
        <f t="shared" si="3"/>
        <v>2294.1999999999998</v>
      </c>
      <c r="L23" s="20">
        <f t="shared" si="3"/>
        <v>1650.5</v>
      </c>
      <c r="M23" s="22">
        <f t="shared" si="2"/>
        <v>1648.67</v>
      </c>
      <c r="N23"/>
      <c r="O23"/>
      <c r="P23"/>
      <c r="Q23"/>
    </row>
    <row r="24" spans="1:17" x14ac:dyDescent="0.25">
      <c r="C24" s="20"/>
      <c r="D24" s="20"/>
      <c r="E24" s="20"/>
      <c r="F24" s="20"/>
      <c r="G24" s="20"/>
      <c r="H24" s="20"/>
      <c r="I24" s="20"/>
      <c r="J24" s="24"/>
      <c r="K24" s="24"/>
      <c r="L24" s="24"/>
      <c r="M24" s="20"/>
      <c r="N24" s="10"/>
      <c r="P24" s="10"/>
    </row>
    <row r="25" spans="1:17" x14ac:dyDescent="0.25">
      <c r="A25" s="1" t="s">
        <v>18</v>
      </c>
      <c r="B25" s="26">
        <v>588.4</v>
      </c>
      <c r="C25" s="20">
        <v>395.8</v>
      </c>
      <c r="D25" s="20">
        <v>575.20000000000005</v>
      </c>
      <c r="E25" s="20">
        <v>530.5</v>
      </c>
      <c r="F25" s="20">
        <v>766.2</v>
      </c>
      <c r="G25" s="20">
        <v>838</v>
      </c>
      <c r="H25" s="20">
        <v>931.2</v>
      </c>
      <c r="I25" s="23">
        <v>899.7</v>
      </c>
      <c r="J25" s="20">
        <v>665.3</v>
      </c>
      <c r="K25" s="20">
        <v>703.3</v>
      </c>
      <c r="L25" s="20">
        <v>732.7</v>
      </c>
      <c r="M25" s="22">
        <f>SUM(C25:L25)/10</f>
        <v>703.79</v>
      </c>
      <c r="N25"/>
      <c r="O25"/>
      <c r="P25"/>
      <c r="Q25"/>
    </row>
    <row r="26" spans="1:17" s="1" customFormat="1" x14ac:dyDescent="0.25">
      <c r="A26" s="1" t="s">
        <v>19</v>
      </c>
      <c r="B26" s="26">
        <v>625.6</v>
      </c>
      <c r="C26" s="20">
        <v>625.5</v>
      </c>
      <c r="D26" s="20">
        <v>709.1</v>
      </c>
      <c r="E26" s="20">
        <v>719</v>
      </c>
      <c r="F26" s="20">
        <v>689.3</v>
      </c>
      <c r="G26" s="20">
        <v>667.5</v>
      </c>
      <c r="H26" s="20">
        <v>674.5</v>
      </c>
      <c r="I26" s="23">
        <v>577.9</v>
      </c>
      <c r="J26" s="20">
        <v>492.6</v>
      </c>
      <c r="K26" s="20">
        <v>552.4</v>
      </c>
      <c r="L26" s="20">
        <v>310.5</v>
      </c>
      <c r="M26" s="22">
        <f>SUM(C26:L26)/10</f>
        <v>601.82999999999993</v>
      </c>
    </row>
    <row r="27" spans="1:17" x14ac:dyDescent="0.25">
      <c r="A27" s="1" t="s">
        <v>20</v>
      </c>
      <c r="B27" s="26">
        <f>SUM(B25:B26)</f>
        <v>1214</v>
      </c>
      <c r="C27" s="20">
        <f>SUM(C25:C26)</f>
        <v>1021.3</v>
      </c>
      <c r="D27" s="20">
        <f>SUM(D25:D26)</f>
        <v>1284.3000000000002</v>
      </c>
      <c r="E27" s="20">
        <f>SUM(E25:E26)</f>
        <v>1249.5</v>
      </c>
      <c r="F27" s="20">
        <f>SUM(F25:F26)</f>
        <v>1455.5</v>
      </c>
      <c r="G27" s="20">
        <f t="shared" ref="G27:L27" si="4">SUM(G25:G26)</f>
        <v>1505.5</v>
      </c>
      <c r="H27" s="20">
        <f t="shared" si="4"/>
        <v>1605.7</v>
      </c>
      <c r="I27" s="20">
        <f t="shared" si="4"/>
        <v>1477.6</v>
      </c>
      <c r="J27" s="20">
        <f t="shared" si="4"/>
        <v>1157.9000000000001</v>
      </c>
      <c r="K27" s="20">
        <f t="shared" si="4"/>
        <v>1255.6999999999998</v>
      </c>
      <c r="L27" s="20">
        <f t="shared" si="4"/>
        <v>1043.2</v>
      </c>
      <c r="M27" s="22">
        <f>SUM(C27:L27)/10</f>
        <v>1305.6200000000001</v>
      </c>
      <c r="N27"/>
      <c r="O27"/>
      <c r="P27"/>
      <c r="Q27"/>
    </row>
    <row r="28" spans="1:17" x14ac:dyDescent="0.25">
      <c r="C28" s="20"/>
      <c r="D28" s="20"/>
      <c r="E28" s="20"/>
      <c r="F28" s="20"/>
      <c r="G28" s="20"/>
      <c r="H28" s="20"/>
      <c r="I28" s="20"/>
      <c r="J28" s="24"/>
      <c r="K28" s="25"/>
      <c r="L28" s="24"/>
      <c r="M28" s="20"/>
      <c r="N28" s="10"/>
      <c r="P28" s="10"/>
    </row>
    <row r="29" spans="1:17" x14ac:dyDescent="0.25">
      <c r="A29" s="1" t="s">
        <v>21</v>
      </c>
      <c r="B29" s="26">
        <v>10</v>
      </c>
      <c r="C29" s="20">
        <v>12</v>
      </c>
      <c r="D29" s="20">
        <v>12</v>
      </c>
      <c r="E29" s="20">
        <v>12</v>
      </c>
      <c r="F29" s="20">
        <v>9</v>
      </c>
      <c r="G29" s="20">
        <v>16.5</v>
      </c>
      <c r="H29" s="20">
        <v>23</v>
      </c>
      <c r="I29" s="23">
        <v>18.3</v>
      </c>
      <c r="J29" s="20">
        <v>11.8</v>
      </c>
      <c r="K29" s="20">
        <v>14</v>
      </c>
      <c r="L29" s="20">
        <v>14</v>
      </c>
      <c r="M29" s="22">
        <f t="shared" ref="M29:M37" si="5">SUM(C29:L29)/10</f>
        <v>14.26</v>
      </c>
      <c r="N29"/>
      <c r="O29"/>
      <c r="P29"/>
      <c r="Q29"/>
    </row>
    <row r="30" spans="1:17" x14ac:dyDescent="0.25">
      <c r="A30" s="1" t="s">
        <v>23</v>
      </c>
      <c r="B30" s="20">
        <v>50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250</v>
      </c>
      <c r="I30" s="23">
        <v>0</v>
      </c>
      <c r="J30" s="20">
        <v>143</v>
      </c>
      <c r="K30" s="20">
        <v>202</v>
      </c>
      <c r="L30" s="20">
        <v>250</v>
      </c>
      <c r="M30" s="22">
        <f t="shared" si="5"/>
        <v>84.5</v>
      </c>
      <c r="N30"/>
      <c r="O30"/>
      <c r="P30"/>
      <c r="Q30"/>
    </row>
    <row r="31" spans="1:17" x14ac:dyDescent="0.25">
      <c r="A31" s="1" t="s">
        <v>25</v>
      </c>
      <c r="B31" s="20">
        <v>68.5</v>
      </c>
      <c r="C31" s="20">
        <v>40</v>
      </c>
      <c r="D31" s="20">
        <v>49</v>
      </c>
      <c r="E31" s="20">
        <v>20</v>
      </c>
      <c r="F31" s="20">
        <v>40</v>
      </c>
      <c r="G31" s="20">
        <v>52.6</v>
      </c>
      <c r="H31" s="20">
        <v>101.6</v>
      </c>
      <c r="I31" s="23">
        <v>105</v>
      </c>
      <c r="J31" s="20">
        <v>148.9</v>
      </c>
      <c r="K31" s="20">
        <v>51.9</v>
      </c>
      <c r="L31" s="20">
        <v>80</v>
      </c>
      <c r="M31" s="22">
        <f t="shared" si="5"/>
        <v>68.900000000000006</v>
      </c>
      <c r="N31"/>
      <c r="O31"/>
      <c r="P31"/>
      <c r="Q31"/>
    </row>
    <row r="32" spans="1:17" x14ac:dyDescent="0.25">
      <c r="A32" s="1" t="s">
        <v>37</v>
      </c>
      <c r="B32" s="20">
        <v>30.1</v>
      </c>
      <c r="C32" s="20">
        <v>0</v>
      </c>
      <c r="D32" s="20">
        <v>39.9</v>
      </c>
      <c r="E32" s="20">
        <v>44.4</v>
      </c>
      <c r="F32" s="20">
        <v>40.200000000000003</v>
      </c>
      <c r="G32" s="20">
        <v>39.9</v>
      </c>
      <c r="H32" s="20">
        <v>53.4</v>
      </c>
      <c r="I32" s="23">
        <v>75.7</v>
      </c>
      <c r="J32" s="20">
        <v>55.9</v>
      </c>
      <c r="K32" s="20">
        <v>60.7</v>
      </c>
      <c r="L32" s="20">
        <v>138.69999999999999</v>
      </c>
      <c r="M32" s="22">
        <f t="shared" si="5"/>
        <v>54.879999999999995</v>
      </c>
      <c r="N32"/>
      <c r="O32"/>
      <c r="P32"/>
      <c r="Q32"/>
    </row>
    <row r="33" spans="1:17" x14ac:dyDescent="0.25">
      <c r="A33" s="1" t="s">
        <v>39</v>
      </c>
      <c r="B33" s="26">
        <v>53.4</v>
      </c>
      <c r="C33" s="20">
        <v>110.5</v>
      </c>
      <c r="D33" s="20">
        <v>0</v>
      </c>
      <c r="E33" s="20">
        <v>0</v>
      </c>
      <c r="F33" s="20">
        <v>20</v>
      </c>
      <c r="G33" s="20">
        <v>58.4</v>
      </c>
      <c r="H33" s="20">
        <v>68.400000000000006</v>
      </c>
      <c r="I33" s="23">
        <v>122</v>
      </c>
      <c r="J33" s="20">
        <v>59.8</v>
      </c>
      <c r="K33" s="20">
        <v>87.6</v>
      </c>
      <c r="L33" s="20">
        <v>37.4</v>
      </c>
      <c r="M33" s="22">
        <f t="shared" si="5"/>
        <v>56.410000000000004</v>
      </c>
      <c r="N33"/>
      <c r="O33"/>
      <c r="P33"/>
      <c r="Q33"/>
    </row>
    <row r="34" spans="1:17" x14ac:dyDescent="0.25">
      <c r="A34" s="1" t="s">
        <v>43</v>
      </c>
      <c r="B34" s="20">
        <v>200</v>
      </c>
      <c r="C34" s="20">
        <v>0</v>
      </c>
      <c r="D34" s="20">
        <v>227</v>
      </c>
      <c r="E34" s="20">
        <v>200</v>
      </c>
      <c r="F34" s="20">
        <v>171</v>
      </c>
      <c r="G34" s="20">
        <v>150</v>
      </c>
      <c r="H34" s="20">
        <v>147</v>
      </c>
      <c r="I34" s="23">
        <v>190.4</v>
      </c>
      <c r="J34" s="20">
        <v>201.1</v>
      </c>
      <c r="K34" s="20">
        <v>439.3</v>
      </c>
      <c r="L34" s="20">
        <v>142</v>
      </c>
      <c r="M34" s="22">
        <f t="shared" si="5"/>
        <v>186.78</v>
      </c>
      <c r="N34"/>
      <c r="O34"/>
      <c r="P34"/>
      <c r="Q34"/>
    </row>
    <row r="35" spans="1:17" x14ac:dyDescent="0.25">
      <c r="A35" s="1" t="s">
        <v>45</v>
      </c>
      <c r="B35" s="26">
        <v>60</v>
      </c>
      <c r="C35" s="20">
        <v>55</v>
      </c>
      <c r="D35" s="20">
        <v>0</v>
      </c>
      <c r="E35" s="20">
        <v>0</v>
      </c>
      <c r="F35" s="20">
        <v>1.4</v>
      </c>
      <c r="G35" s="20">
        <v>240</v>
      </c>
      <c r="H35" s="20">
        <v>225</v>
      </c>
      <c r="I35" s="23">
        <v>105.7</v>
      </c>
      <c r="J35" s="20">
        <v>50</v>
      </c>
      <c r="K35" s="20">
        <v>125</v>
      </c>
      <c r="L35" s="20">
        <v>0</v>
      </c>
      <c r="M35" s="22">
        <f t="shared" si="5"/>
        <v>80.210000000000008</v>
      </c>
      <c r="N35"/>
      <c r="O35"/>
      <c r="P35"/>
      <c r="Q35"/>
    </row>
    <row r="36" spans="1:17" x14ac:dyDescent="0.25">
      <c r="A36" s="1" t="s">
        <v>47</v>
      </c>
      <c r="B36" s="20">
        <f>C36*0.9</f>
        <v>0</v>
      </c>
      <c r="C36" s="20">
        <v>0</v>
      </c>
      <c r="D36" s="20">
        <v>0</v>
      </c>
      <c r="E36" s="20">
        <v>0</v>
      </c>
      <c r="F36" s="20">
        <v>0</v>
      </c>
      <c r="G36" s="20">
        <v>23.9</v>
      </c>
      <c r="H36" s="20">
        <v>51.3</v>
      </c>
      <c r="I36" s="23">
        <v>26.4</v>
      </c>
      <c r="J36" s="20">
        <v>134.5</v>
      </c>
      <c r="K36" s="20">
        <v>46.2</v>
      </c>
      <c r="L36" s="20">
        <v>59.3</v>
      </c>
      <c r="M36" s="22">
        <f t="shared" si="5"/>
        <v>34.160000000000004</v>
      </c>
      <c r="N36"/>
      <c r="O36"/>
      <c r="P36"/>
      <c r="Q36"/>
    </row>
    <row r="37" spans="1:17" x14ac:dyDescent="0.25">
      <c r="A37" s="1" t="s">
        <v>49</v>
      </c>
      <c r="B37" s="26">
        <f>SUM(B29:B36)</f>
        <v>472</v>
      </c>
      <c r="C37" s="20">
        <f>SUM(C29:C36)</f>
        <v>217.5</v>
      </c>
      <c r="D37" s="20">
        <f>SUM(D29:D36)</f>
        <v>327.9</v>
      </c>
      <c r="E37" s="20">
        <f>SUM(E29:E36)</f>
        <v>276.39999999999998</v>
      </c>
      <c r="F37" s="20">
        <f>SUM(F29:F36)</f>
        <v>281.59999999999997</v>
      </c>
      <c r="G37" s="20">
        <f t="shared" ref="G37:L37" si="6">SUM(G29:G36)</f>
        <v>581.29999999999995</v>
      </c>
      <c r="H37" s="20">
        <f t="shared" si="6"/>
        <v>919.69999999999993</v>
      </c>
      <c r="I37" s="20">
        <f t="shared" si="6"/>
        <v>643.5</v>
      </c>
      <c r="J37" s="20">
        <f t="shared" si="6"/>
        <v>805</v>
      </c>
      <c r="K37" s="20">
        <f t="shared" si="6"/>
        <v>1026.7</v>
      </c>
      <c r="L37" s="20">
        <f t="shared" si="6"/>
        <v>721.4</v>
      </c>
      <c r="M37" s="22">
        <f t="shared" si="5"/>
        <v>580.09999999999991</v>
      </c>
      <c r="N37"/>
      <c r="O37"/>
      <c r="P37"/>
      <c r="Q37"/>
    </row>
    <row r="38" spans="1:17" x14ac:dyDescent="0.25"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/>
      <c r="O38"/>
      <c r="P38"/>
      <c r="Q38"/>
    </row>
    <row r="39" spans="1:17" s="1" customFormat="1" x14ac:dyDescent="0.25">
      <c r="A39" s="1" t="s">
        <v>50</v>
      </c>
      <c r="B39" s="26">
        <v>1673.8</v>
      </c>
      <c r="C39" s="20">
        <v>1784.3</v>
      </c>
      <c r="D39" s="20">
        <v>1784.3</v>
      </c>
      <c r="E39" s="20">
        <v>1789.4</v>
      </c>
      <c r="F39" s="20">
        <v>1792.1</v>
      </c>
      <c r="G39" s="20">
        <v>1826.4</v>
      </c>
      <c r="H39" s="20">
        <v>2074.4</v>
      </c>
      <c r="I39" s="24">
        <v>2310.6</v>
      </c>
      <c r="J39" s="20">
        <v>2789.4</v>
      </c>
      <c r="K39" s="20">
        <v>2458.6999999999998</v>
      </c>
      <c r="L39" s="20">
        <v>2169.6</v>
      </c>
      <c r="M39" s="22">
        <f>SUM(C39:L39)/10</f>
        <v>2077.9199999999996</v>
      </c>
    </row>
    <row r="40" spans="1:17" x14ac:dyDescent="0.25">
      <c r="A40" s="1" t="s">
        <v>51</v>
      </c>
      <c r="B40" s="26">
        <f>SUM(B39,B15,B23,B27,B37)</f>
        <v>8726.4</v>
      </c>
      <c r="C40" s="20">
        <f>(C39+C37+C27+C23+C15)</f>
        <v>7792.3</v>
      </c>
      <c r="D40" s="20">
        <f>(D39+D37+D27+D23+D15)</f>
        <v>9027.2000000000007</v>
      </c>
      <c r="E40" s="20">
        <f>(E39+E37+E27+E23+E15)</f>
        <v>8891.3000000000011</v>
      </c>
      <c r="F40" s="20">
        <f>(F39+F37+F27+F23+F15)</f>
        <v>8835</v>
      </c>
      <c r="G40" s="20">
        <f t="shared" ref="G40:L40" si="7">(G39+G37+G27+G23+G15)</f>
        <v>9675.7999999999993</v>
      </c>
      <c r="H40" s="20">
        <f t="shared" si="7"/>
        <v>10308.700000000001</v>
      </c>
      <c r="I40" s="20">
        <f t="shared" si="7"/>
        <v>10831.5</v>
      </c>
      <c r="J40" s="20">
        <f t="shared" si="7"/>
        <v>10247.5</v>
      </c>
      <c r="K40" s="20">
        <f t="shared" si="7"/>
        <v>10408.899999999998</v>
      </c>
      <c r="L40" s="20">
        <f t="shared" si="7"/>
        <v>9899.0999999999985</v>
      </c>
      <c r="M40" s="22">
        <f>SUM(C40:L40)/10</f>
        <v>9591.73</v>
      </c>
      <c r="N40"/>
      <c r="O40"/>
      <c r="P40"/>
      <c r="Q40"/>
    </row>
  </sheetData>
  <phoneticPr fontId="2" type="noConversion"/>
  <printOptions headings="1" gridLines="1"/>
  <pageMargins left="0.5" right="0.5" top="0.5" bottom="0.5" header="0.5" footer="0.5"/>
  <pageSetup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11</vt:i4>
      </vt:variant>
    </vt:vector>
  </HeadingPairs>
  <TitlesOfParts>
    <vt:vector size="13" baseType="lpstr">
      <vt:lpstr>FY03 to FY12 all BLI's</vt:lpstr>
      <vt:lpstr>FY03 to FY13 Pie Chart BLI</vt:lpstr>
      <vt:lpstr>FY12 Initial Allocation    </vt:lpstr>
      <vt:lpstr>FY11 Allocation   </vt:lpstr>
      <vt:lpstr>FY10 Allocation  </vt:lpstr>
      <vt:lpstr>FY09 Allocation </vt:lpstr>
      <vt:lpstr>FY08 Allocation</vt:lpstr>
      <vt:lpstr>FY07 Allocation</vt:lpstr>
      <vt:lpstr>FY06 Allocation</vt:lpstr>
      <vt:lpstr>FY05 Allocation</vt:lpstr>
      <vt:lpstr>FY04 Allocation</vt:lpstr>
      <vt:lpstr>FY03 Allocation</vt:lpstr>
      <vt:lpstr>FY03 to 13 Average Allocation</vt:lpstr>
    </vt:vector>
  </TitlesOfParts>
  <Company>IGS Federal 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FSDefaultUser</dc:creator>
  <cp:lastModifiedBy>Goodland, Gregg - FS, CO</cp:lastModifiedBy>
  <cp:lastPrinted>2012-05-24T15:00:45Z</cp:lastPrinted>
  <dcterms:created xsi:type="dcterms:W3CDTF">2007-11-06T23:31:24Z</dcterms:created>
  <dcterms:modified xsi:type="dcterms:W3CDTF">2025-04-03T22:16:49Z</dcterms:modified>
</cp:coreProperties>
</file>