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nderhill\Desktop\"/>
    </mc:Choice>
  </mc:AlternateContent>
  <xr:revisionPtr revIDLastSave="0" documentId="8_{1D234A3F-7FF1-4149-BD95-54EEF6379796}" xr6:coauthVersionLast="47" xr6:coauthVersionMax="47" xr10:uidLastSave="{00000000-0000-0000-0000-000000000000}"/>
  <bookViews>
    <workbookView xWindow="-110" yWindow="-110" windowWidth="18590" windowHeight="10420" xr2:uid="{156DCC5F-1C12-499A-9CCB-1E8635DF238A}"/>
  </bookViews>
  <sheets>
    <sheet name="VERTICAL" sheetId="1" r:id="rId1"/>
  </sheets>
  <definedNames>
    <definedName name="_xlnm.Print_Area" localSheetId="0">VERTICAL!$A$1:$I$552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1" i="1" l="1"/>
  <c r="B551" i="1"/>
  <c r="H550" i="1"/>
  <c r="B550" i="1"/>
  <c r="H549" i="1"/>
  <c r="B549" i="1"/>
  <c r="H548" i="1"/>
  <c r="B548" i="1"/>
  <c r="H547" i="1"/>
  <c r="B547" i="1"/>
  <c r="H546" i="1"/>
  <c r="B546" i="1"/>
  <c r="H545" i="1"/>
  <c r="B545" i="1"/>
  <c r="H544" i="1"/>
  <c r="B544" i="1"/>
  <c r="H543" i="1"/>
  <c r="B543" i="1"/>
  <c r="H542" i="1"/>
  <c r="B542" i="1"/>
  <c r="H541" i="1"/>
  <c r="B541" i="1"/>
  <c r="H540" i="1"/>
  <c r="B540" i="1"/>
  <c r="H539" i="1"/>
  <c r="B539" i="1"/>
  <c r="H538" i="1"/>
  <c r="B538" i="1"/>
  <c r="H537" i="1"/>
  <c r="B537" i="1"/>
  <c r="H536" i="1"/>
  <c r="B536" i="1"/>
  <c r="H535" i="1"/>
  <c r="B535" i="1"/>
  <c r="H534" i="1"/>
  <c r="B534" i="1"/>
  <c r="H533" i="1"/>
  <c r="B533" i="1"/>
  <c r="H532" i="1"/>
  <c r="B532" i="1"/>
  <c r="H531" i="1"/>
  <c r="B531" i="1"/>
  <c r="H530" i="1"/>
  <c r="B530" i="1"/>
  <c r="H529" i="1"/>
  <c r="B529" i="1"/>
  <c r="H528" i="1"/>
  <c r="B528" i="1"/>
  <c r="H527" i="1"/>
  <c r="B527" i="1"/>
  <c r="H526" i="1"/>
  <c r="B526" i="1"/>
  <c r="H525" i="1"/>
  <c r="B525" i="1"/>
  <c r="H524" i="1"/>
  <c r="B524" i="1"/>
  <c r="H523" i="1"/>
  <c r="B523" i="1"/>
  <c r="H522" i="1"/>
  <c r="B522" i="1"/>
  <c r="H521" i="1"/>
  <c r="B521" i="1"/>
  <c r="H520" i="1"/>
  <c r="B520" i="1"/>
  <c r="H519" i="1"/>
  <c r="B519" i="1"/>
  <c r="H518" i="1"/>
  <c r="B518" i="1"/>
  <c r="H517" i="1"/>
  <c r="B517" i="1"/>
  <c r="H516" i="1"/>
  <c r="B516" i="1"/>
  <c r="H515" i="1"/>
  <c r="B515" i="1"/>
  <c r="H514" i="1"/>
  <c r="B514" i="1"/>
  <c r="H513" i="1"/>
  <c r="B513" i="1"/>
  <c r="H512" i="1"/>
  <c r="B512" i="1"/>
  <c r="H511" i="1"/>
  <c r="B511" i="1"/>
  <c r="H510" i="1"/>
  <c r="B510" i="1"/>
  <c r="H509" i="1"/>
  <c r="B509" i="1"/>
  <c r="H508" i="1"/>
  <c r="B508" i="1"/>
  <c r="H507" i="1"/>
  <c r="B507" i="1"/>
  <c r="H506" i="1"/>
  <c r="B506" i="1"/>
  <c r="H505" i="1"/>
  <c r="B505" i="1"/>
  <c r="H504" i="1"/>
  <c r="B504" i="1"/>
  <c r="H503" i="1"/>
  <c r="B503" i="1"/>
  <c r="H502" i="1"/>
  <c r="B502" i="1"/>
  <c r="H501" i="1"/>
  <c r="B501" i="1"/>
  <c r="H500" i="1"/>
  <c r="B500" i="1"/>
  <c r="H499" i="1"/>
  <c r="B499" i="1"/>
  <c r="H498" i="1"/>
  <c r="B498" i="1"/>
  <c r="H497" i="1"/>
  <c r="B497" i="1"/>
  <c r="H496" i="1"/>
  <c r="B496" i="1"/>
  <c r="H495" i="1"/>
  <c r="B495" i="1"/>
  <c r="H494" i="1"/>
  <c r="B494" i="1"/>
  <c r="H493" i="1"/>
  <c r="B493" i="1"/>
  <c r="H492" i="1"/>
  <c r="B492" i="1"/>
  <c r="H491" i="1"/>
  <c r="B491" i="1"/>
  <c r="H490" i="1"/>
  <c r="B490" i="1"/>
  <c r="H489" i="1"/>
  <c r="B489" i="1"/>
  <c r="H488" i="1"/>
  <c r="B488" i="1"/>
  <c r="H487" i="1"/>
  <c r="B487" i="1"/>
  <c r="H486" i="1"/>
  <c r="B486" i="1"/>
  <c r="H485" i="1"/>
  <c r="B485" i="1"/>
  <c r="H484" i="1"/>
  <c r="B484" i="1"/>
  <c r="H483" i="1"/>
  <c r="B483" i="1"/>
  <c r="H482" i="1"/>
  <c r="B482" i="1"/>
  <c r="H481" i="1"/>
  <c r="B481" i="1"/>
  <c r="H480" i="1"/>
  <c r="B480" i="1"/>
  <c r="H479" i="1"/>
  <c r="B479" i="1"/>
  <c r="H478" i="1"/>
  <c r="B478" i="1"/>
  <c r="H477" i="1"/>
  <c r="B477" i="1"/>
  <c r="H476" i="1"/>
  <c r="B476" i="1"/>
  <c r="H475" i="1"/>
  <c r="B475" i="1"/>
  <c r="H474" i="1"/>
  <c r="B474" i="1"/>
  <c r="H473" i="1"/>
  <c r="B473" i="1"/>
  <c r="H472" i="1"/>
  <c r="B472" i="1"/>
  <c r="H471" i="1"/>
  <c r="B471" i="1"/>
  <c r="H470" i="1"/>
  <c r="B470" i="1"/>
  <c r="H469" i="1"/>
  <c r="B469" i="1"/>
  <c r="H468" i="1"/>
  <c r="B468" i="1"/>
  <c r="H467" i="1"/>
  <c r="B467" i="1"/>
  <c r="H466" i="1"/>
  <c r="B466" i="1"/>
  <c r="H465" i="1"/>
  <c r="B465" i="1"/>
  <c r="H464" i="1"/>
  <c r="B464" i="1"/>
  <c r="H463" i="1"/>
  <c r="B463" i="1"/>
  <c r="H462" i="1"/>
  <c r="B462" i="1"/>
  <c r="H461" i="1"/>
  <c r="B461" i="1"/>
  <c r="H460" i="1"/>
  <c r="B460" i="1"/>
  <c r="H459" i="1"/>
  <c r="B459" i="1"/>
  <c r="H458" i="1"/>
  <c r="B458" i="1"/>
  <c r="H457" i="1"/>
  <c r="B457" i="1"/>
  <c r="H456" i="1"/>
  <c r="B456" i="1"/>
  <c r="H455" i="1"/>
  <c r="B455" i="1"/>
  <c r="H454" i="1"/>
  <c r="B454" i="1"/>
  <c r="H453" i="1"/>
  <c r="B453" i="1"/>
  <c r="H452" i="1"/>
  <c r="B452" i="1"/>
  <c r="H451" i="1"/>
  <c r="B451" i="1"/>
  <c r="H450" i="1"/>
  <c r="B450" i="1"/>
  <c r="H449" i="1"/>
  <c r="B449" i="1"/>
  <c r="H448" i="1"/>
  <c r="B448" i="1"/>
  <c r="H447" i="1"/>
  <c r="B447" i="1"/>
  <c r="H446" i="1"/>
  <c r="B446" i="1"/>
  <c r="H445" i="1"/>
  <c r="B445" i="1"/>
  <c r="H444" i="1"/>
  <c r="B444" i="1"/>
  <c r="H443" i="1"/>
  <c r="B443" i="1"/>
  <c r="H442" i="1"/>
  <c r="B442" i="1"/>
  <c r="H441" i="1"/>
  <c r="B441" i="1"/>
  <c r="H440" i="1"/>
  <c r="B440" i="1"/>
  <c r="H439" i="1"/>
  <c r="B439" i="1"/>
  <c r="H438" i="1"/>
  <c r="B438" i="1"/>
  <c r="H437" i="1"/>
  <c r="B437" i="1"/>
  <c r="H436" i="1"/>
  <c r="B436" i="1"/>
  <c r="H435" i="1"/>
  <c r="B435" i="1"/>
  <c r="H434" i="1"/>
  <c r="B434" i="1"/>
  <c r="H433" i="1"/>
  <c r="B433" i="1"/>
  <c r="H432" i="1"/>
  <c r="B432" i="1"/>
  <c r="H431" i="1"/>
  <c r="B431" i="1"/>
  <c r="H430" i="1"/>
  <c r="B430" i="1"/>
  <c r="H429" i="1"/>
  <c r="B429" i="1"/>
  <c r="H428" i="1"/>
  <c r="B428" i="1"/>
  <c r="H427" i="1"/>
  <c r="B427" i="1"/>
  <c r="H426" i="1"/>
  <c r="B426" i="1"/>
  <c r="H425" i="1"/>
  <c r="B425" i="1"/>
  <c r="H424" i="1"/>
  <c r="B424" i="1"/>
  <c r="H423" i="1"/>
  <c r="B423" i="1"/>
  <c r="H422" i="1"/>
  <c r="B422" i="1"/>
  <c r="H421" i="1"/>
  <c r="B421" i="1"/>
  <c r="H420" i="1"/>
  <c r="B420" i="1"/>
  <c r="H419" i="1"/>
  <c r="B419" i="1"/>
  <c r="H418" i="1"/>
  <c r="B418" i="1"/>
  <c r="H417" i="1"/>
  <c r="B417" i="1"/>
  <c r="H416" i="1"/>
  <c r="B416" i="1"/>
  <c r="H415" i="1"/>
  <c r="B415" i="1"/>
  <c r="H414" i="1"/>
  <c r="B414" i="1"/>
  <c r="H413" i="1"/>
  <c r="B413" i="1"/>
  <c r="H412" i="1"/>
  <c r="B412" i="1"/>
  <c r="H411" i="1"/>
  <c r="B411" i="1"/>
  <c r="H410" i="1"/>
  <c r="B410" i="1"/>
  <c r="H409" i="1"/>
  <c r="B409" i="1"/>
  <c r="H408" i="1"/>
  <c r="B408" i="1"/>
  <c r="H407" i="1"/>
  <c r="B407" i="1"/>
  <c r="H406" i="1"/>
  <c r="B406" i="1"/>
  <c r="H405" i="1"/>
  <c r="B405" i="1"/>
  <c r="H404" i="1"/>
  <c r="B404" i="1"/>
  <c r="H403" i="1"/>
  <c r="B403" i="1"/>
  <c r="H402" i="1"/>
  <c r="B402" i="1"/>
  <c r="H401" i="1"/>
  <c r="B401" i="1"/>
  <c r="H400" i="1"/>
  <c r="B400" i="1"/>
  <c r="H399" i="1"/>
  <c r="B399" i="1"/>
  <c r="H398" i="1"/>
  <c r="B398" i="1"/>
  <c r="H397" i="1"/>
  <c r="B397" i="1"/>
  <c r="H396" i="1"/>
  <c r="B396" i="1"/>
  <c r="H395" i="1"/>
  <c r="B395" i="1"/>
  <c r="H394" i="1"/>
  <c r="B394" i="1"/>
  <c r="H393" i="1"/>
  <c r="B393" i="1"/>
  <c r="H392" i="1"/>
  <c r="B392" i="1"/>
  <c r="H391" i="1"/>
  <c r="B391" i="1"/>
  <c r="H390" i="1"/>
  <c r="B390" i="1"/>
  <c r="H389" i="1"/>
  <c r="B389" i="1"/>
  <c r="H388" i="1"/>
  <c r="B388" i="1"/>
  <c r="H387" i="1"/>
  <c r="B387" i="1"/>
  <c r="B386" i="1"/>
  <c r="H385" i="1"/>
  <c r="B385" i="1"/>
  <c r="H384" i="1"/>
  <c r="B384" i="1"/>
  <c r="H383" i="1"/>
  <c r="B383" i="1"/>
  <c r="H382" i="1"/>
  <c r="B382" i="1"/>
  <c r="H381" i="1"/>
  <c r="B381" i="1"/>
  <c r="H380" i="1"/>
  <c r="B380" i="1"/>
  <c r="H379" i="1"/>
  <c r="B379" i="1"/>
  <c r="H378" i="1"/>
  <c r="B378" i="1"/>
  <c r="H377" i="1"/>
  <c r="B377" i="1"/>
  <c r="H376" i="1"/>
  <c r="B376" i="1"/>
  <c r="H375" i="1"/>
  <c r="B375" i="1"/>
  <c r="H374" i="1"/>
  <c r="B374" i="1"/>
  <c r="H373" i="1"/>
  <c r="B373" i="1"/>
  <c r="H372" i="1"/>
  <c r="B372" i="1"/>
  <c r="H371" i="1"/>
  <c r="B371" i="1"/>
  <c r="H370" i="1"/>
  <c r="B370" i="1"/>
  <c r="H369" i="1"/>
  <c r="B369" i="1"/>
  <c r="H368" i="1"/>
  <c r="B368" i="1"/>
  <c r="H367" i="1"/>
  <c r="B367" i="1"/>
  <c r="H366" i="1"/>
  <c r="B366" i="1"/>
  <c r="H365" i="1"/>
  <c r="B365" i="1"/>
  <c r="H364" i="1"/>
  <c r="B364" i="1"/>
  <c r="H363" i="1"/>
  <c r="B363" i="1"/>
  <c r="H362" i="1"/>
  <c r="B362" i="1"/>
  <c r="H361" i="1"/>
  <c r="B361" i="1"/>
  <c r="H360" i="1"/>
  <c r="B360" i="1"/>
  <c r="H359" i="1"/>
  <c r="B359" i="1"/>
  <c r="H358" i="1"/>
  <c r="B358" i="1"/>
  <c r="H357" i="1"/>
  <c r="B357" i="1"/>
  <c r="H356" i="1"/>
  <c r="B356" i="1"/>
  <c r="H355" i="1"/>
  <c r="B355" i="1"/>
  <c r="H354" i="1"/>
  <c r="B354" i="1"/>
  <c r="H353" i="1"/>
  <c r="B353" i="1"/>
  <c r="H352" i="1"/>
  <c r="B352" i="1"/>
  <c r="H351" i="1"/>
  <c r="B351" i="1"/>
  <c r="H350" i="1"/>
  <c r="B350" i="1"/>
  <c r="H349" i="1"/>
  <c r="B349" i="1"/>
  <c r="H348" i="1"/>
  <c r="B348" i="1"/>
  <c r="H347" i="1"/>
  <c r="B347" i="1"/>
  <c r="H346" i="1"/>
  <c r="B346" i="1"/>
  <c r="H345" i="1"/>
  <c r="B345" i="1"/>
  <c r="H344" i="1"/>
  <c r="B344" i="1"/>
  <c r="H343" i="1"/>
  <c r="B343" i="1"/>
  <c r="H342" i="1"/>
  <c r="B342" i="1"/>
  <c r="H341" i="1"/>
  <c r="B341" i="1"/>
  <c r="H340" i="1"/>
  <c r="B340" i="1"/>
  <c r="H339" i="1"/>
  <c r="B339" i="1"/>
  <c r="H338" i="1"/>
  <c r="B338" i="1"/>
  <c r="H337" i="1"/>
  <c r="B337" i="1"/>
  <c r="H336" i="1"/>
  <c r="B336" i="1"/>
  <c r="H335" i="1"/>
  <c r="B335" i="1"/>
  <c r="H334" i="1"/>
  <c r="B334" i="1"/>
  <c r="H333" i="1"/>
  <c r="B333" i="1"/>
  <c r="H332" i="1"/>
  <c r="B332" i="1"/>
  <c r="H331" i="1"/>
  <c r="B331" i="1"/>
  <c r="H330" i="1"/>
  <c r="B330" i="1"/>
  <c r="H329" i="1"/>
  <c r="B329" i="1"/>
  <c r="H328" i="1"/>
  <c r="B328" i="1"/>
  <c r="H327" i="1"/>
  <c r="B327" i="1"/>
  <c r="H326" i="1"/>
  <c r="B326" i="1"/>
  <c r="H325" i="1"/>
  <c r="B325" i="1"/>
  <c r="H324" i="1"/>
  <c r="B324" i="1"/>
  <c r="H323" i="1"/>
  <c r="B323" i="1"/>
  <c r="H322" i="1"/>
  <c r="B322" i="1"/>
  <c r="H321" i="1"/>
  <c r="B321" i="1"/>
  <c r="H320" i="1"/>
  <c r="B320" i="1"/>
  <c r="H319" i="1"/>
  <c r="B319" i="1"/>
  <c r="H318" i="1"/>
  <c r="B318" i="1"/>
  <c r="H317" i="1"/>
  <c r="B317" i="1"/>
  <c r="H316" i="1"/>
  <c r="B316" i="1"/>
  <c r="H315" i="1"/>
  <c r="B315" i="1"/>
  <c r="H314" i="1"/>
  <c r="B314" i="1"/>
  <c r="H313" i="1"/>
  <c r="B313" i="1"/>
  <c r="H312" i="1"/>
  <c r="B312" i="1"/>
  <c r="H311" i="1"/>
  <c r="B311" i="1"/>
  <c r="H310" i="1"/>
  <c r="B310" i="1"/>
  <c r="H309" i="1"/>
  <c r="B309" i="1"/>
  <c r="H308" i="1"/>
  <c r="B308" i="1"/>
  <c r="H307" i="1"/>
  <c r="B307" i="1"/>
  <c r="H306" i="1"/>
  <c r="B306" i="1"/>
  <c r="H305" i="1"/>
  <c r="B305" i="1"/>
  <c r="H304" i="1"/>
  <c r="B304" i="1"/>
  <c r="H303" i="1"/>
  <c r="B303" i="1"/>
  <c r="H302" i="1"/>
  <c r="B302" i="1"/>
  <c r="H301" i="1"/>
  <c r="B301" i="1"/>
  <c r="H300" i="1"/>
  <c r="B300" i="1"/>
  <c r="H299" i="1"/>
  <c r="B299" i="1"/>
  <c r="H298" i="1"/>
  <c r="B298" i="1"/>
  <c r="H297" i="1"/>
  <c r="B297" i="1"/>
  <c r="H296" i="1"/>
  <c r="B296" i="1"/>
  <c r="H295" i="1"/>
  <c r="B295" i="1"/>
  <c r="H294" i="1"/>
  <c r="B294" i="1"/>
  <c r="H293" i="1"/>
  <c r="B293" i="1"/>
  <c r="H292" i="1"/>
  <c r="B292" i="1"/>
  <c r="H291" i="1"/>
  <c r="B291" i="1"/>
  <c r="H290" i="1"/>
  <c r="B290" i="1"/>
  <c r="H289" i="1"/>
  <c r="B289" i="1"/>
  <c r="H288" i="1"/>
  <c r="B288" i="1"/>
  <c r="H287" i="1"/>
  <c r="B287" i="1"/>
  <c r="H286" i="1"/>
  <c r="B286" i="1"/>
  <c r="H285" i="1"/>
  <c r="B285" i="1"/>
  <c r="H284" i="1"/>
  <c r="B284" i="1"/>
  <c r="H283" i="1"/>
  <c r="B283" i="1"/>
  <c r="H282" i="1"/>
  <c r="B282" i="1"/>
  <c r="H281" i="1"/>
  <c r="B281" i="1"/>
  <c r="H280" i="1"/>
  <c r="B280" i="1"/>
  <c r="H279" i="1"/>
  <c r="B279" i="1"/>
  <c r="H278" i="1"/>
  <c r="B278" i="1"/>
  <c r="H277" i="1"/>
  <c r="B277" i="1"/>
  <c r="H276" i="1"/>
  <c r="B276" i="1"/>
  <c r="H275" i="1"/>
  <c r="B275" i="1"/>
  <c r="H274" i="1"/>
  <c r="B274" i="1"/>
  <c r="H273" i="1"/>
  <c r="B273" i="1"/>
  <c r="H272" i="1"/>
  <c r="B272" i="1"/>
  <c r="H271" i="1"/>
  <c r="B271" i="1"/>
  <c r="H270" i="1"/>
  <c r="B270" i="1"/>
  <c r="H269" i="1"/>
  <c r="B269" i="1"/>
  <c r="H268" i="1"/>
  <c r="B268" i="1"/>
  <c r="H267" i="1"/>
  <c r="B267" i="1"/>
  <c r="H266" i="1"/>
  <c r="B266" i="1"/>
  <c r="H265" i="1"/>
  <c r="B265" i="1"/>
  <c r="H264" i="1"/>
  <c r="B264" i="1"/>
  <c r="H263" i="1"/>
  <c r="B263" i="1"/>
  <c r="H262" i="1"/>
  <c r="B262" i="1"/>
  <c r="H261" i="1"/>
  <c r="B261" i="1"/>
  <c r="H260" i="1"/>
  <c r="B260" i="1"/>
  <c r="H259" i="1"/>
  <c r="B259" i="1"/>
  <c r="H258" i="1"/>
  <c r="B258" i="1"/>
  <c r="H257" i="1"/>
  <c r="B257" i="1"/>
  <c r="H256" i="1"/>
  <c r="B256" i="1"/>
  <c r="H255" i="1"/>
  <c r="B255" i="1"/>
  <c r="H254" i="1"/>
  <c r="B254" i="1"/>
  <c r="H253" i="1"/>
  <c r="B253" i="1"/>
  <c r="H252" i="1"/>
  <c r="B252" i="1"/>
  <c r="H251" i="1"/>
  <c r="B251" i="1"/>
  <c r="H250" i="1"/>
  <c r="B250" i="1"/>
  <c r="H249" i="1"/>
  <c r="B249" i="1"/>
  <c r="H248" i="1"/>
  <c r="B248" i="1"/>
  <c r="H247" i="1"/>
  <c r="B247" i="1"/>
  <c r="H246" i="1"/>
  <c r="B246" i="1"/>
  <c r="H245" i="1"/>
  <c r="B245" i="1"/>
  <c r="H244" i="1"/>
  <c r="B244" i="1"/>
  <c r="H243" i="1"/>
  <c r="B243" i="1"/>
  <c r="H242" i="1"/>
  <c r="B242" i="1"/>
  <c r="H241" i="1"/>
  <c r="B241" i="1"/>
  <c r="H240" i="1"/>
  <c r="B240" i="1"/>
  <c r="H239" i="1"/>
  <c r="B239" i="1"/>
  <c r="H238" i="1"/>
  <c r="B238" i="1"/>
  <c r="H237" i="1"/>
  <c r="B237" i="1"/>
  <c r="H236" i="1"/>
  <c r="B236" i="1"/>
  <c r="H235" i="1"/>
  <c r="B235" i="1"/>
  <c r="H234" i="1"/>
  <c r="B234" i="1"/>
  <c r="H233" i="1"/>
  <c r="B233" i="1"/>
  <c r="H232" i="1"/>
  <c r="B232" i="1"/>
  <c r="H231" i="1"/>
  <c r="B231" i="1"/>
  <c r="H230" i="1"/>
  <c r="B230" i="1"/>
  <c r="H229" i="1"/>
  <c r="B229" i="1"/>
  <c r="H228" i="1"/>
  <c r="B228" i="1"/>
  <c r="H227" i="1"/>
  <c r="B227" i="1"/>
  <c r="H226" i="1"/>
  <c r="B226" i="1"/>
  <c r="H225" i="1"/>
  <c r="B225" i="1"/>
  <c r="H224" i="1"/>
  <c r="B224" i="1"/>
  <c r="H223" i="1"/>
  <c r="B223" i="1"/>
  <c r="H222" i="1"/>
  <c r="B222" i="1"/>
  <c r="H221" i="1"/>
  <c r="B221" i="1"/>
  <c r="H220" i="1"/>
  <c r="B220" i="1"/>
  <c r="H219" i="1"/>
  <c r="B219" i="1"/>
  <c r="H218" i="1"/>
  <c r="B218" i="1"/>
  <c r="H217" i="1"/>
  <c r="B217" i="1"/>
  <c r="H216" i="1"/>
  <c r="B216" i="1"/>
  <c r="H215" i="1"/>
  <c r="B215" i="1"/>
  <c r="H214" i="1"/>
  <c r="B214" i="1"/>
  <c r="H213" i="1"/>
  <c r="B213" i="1"/>
  <c r="H212" i="1"/>
  <c r="B212" i="1"/>
  <c r="H211" i="1"/>
  <c r="B211" i="1"/>
  <c r="H210" i="1"/>
  <c r="B210" i="1"/>
  <c r="H209" i="1"/>
  <c r="B209" i="1"/>
  <c r="H208" i="1"/>
  <c r="B208" i="1"/>
  <c r="H207" i="1"/>
  <c r="B207" i="1"/>
  <c r="H206" i="1"/>
  <c r="B206" i="1"/>
  <c r="H205" i="1"/>
  <c r="B205" i="1"/>
  <c r="H204" i="1"/>
  <c r="B204" i="1"/>
  <c r="H203" i="1"/>
  <c r="B203" i="1"/>
  <c r="H202" i="1"/>
  <c r="B202" i="1"/>
  <c r="H201" i="1"/>
  <c r="B201" i="1"/>
  <c r="H200" i="1"/>
  <c r="B200" i="1"/>
  <c r="H199" i="1"/>
  <c r="B199" i="1"/>
  <c r="H198" i="1"/>
  <c r="B198" i="1"/>
  <c r="H197" i="1"/>
  <c r="B197" i="1"/>
  <c r="H196" i="1"/>
  <c r="B196" i="1"/>
  <c r="H195" i="1"/>
  <c r="B195" i="1"/>
  <c r="H194" i="1"/>
  <c r="B194" i="1"/>
  <c r="H193" i="1"/>
  <c r="B193" i="1"/>
  <c r="H192" i="1"/>
  <c r="B192" i="1"/>
  <c r="H191" i="1"/>
  <c r="B191" i="1"/>
  <c r="H190" i="1"/>
  <c r="B190" i="1"/>
  <c r="H189" i="1"/>
  <c r="B189" i="1"/>
  <c r="H188" i="1"/>
  <c r="B188" i="1"/>
  <c r="H187" i="1"/>
  <c r="B187" i="1"/>
  <c r="H186" i="1"/>
  <c r="B186" i="1"/>
  <c r="H185" i="1"/>
  <c r="B185" i="1"/>
  <c r="H184" i="1"/>
  <c r="B184" i="1"/>
  <c r="H183" i="1"/>
  <c r="B183" i="1"/>
  <c r="H182" i="1"/>
  <c r="B182" i="1"/>
  <c r="H181" i="1"/>
  <c r="B181" i="1"/>
  <c r="H180" i="1"/>
  <c r="B180" i="1"/>
  <c r="H179" i="1"/>
  <c r="B179" i="1"/>
  <c r="H178" i="1"/>
  <c r="B178" i="1"/>
  <c r="H177" i="1"/>
  <c r="B177" i="1"/>
  <c r="H176" i="1"/>
  <c r="B176" i="1"/>
  <c r="H175" i="1"/>
  <c r="B175" i="1"/>
  <c r="H174" i="1"/>
  <c r="B174" i="1"/>
  <c r="H173" i="1"/>
  <c r="B173" i="1"/>
  <c r="H172" i="1"/>
  <c r="B172" i="1"/>
  <c r="H171" i="1"/>
  <c r="B171" i="1"/>
  <c r="H170" i="1"/>
  <c r="B170" i="1"/>
  <c r="H169" i="1"/>
  <c r="B169" i="1"/>
  <c r="H168" i="1"/>
  <c r="B168" i="1"/>
  <c r="H167" i="1"/>
  <c r="B167" i="1"/>
  <c r="H166" i="1"/>
  <c r="B166" i="1"/>
  <c r="H165" i="1"/>
  <c r="B165" i="1"/>
  <c r="H164" i="1"/>
  <c r="B164" i="1"/>
  <c r="H163" i="1"/>
  <c r="B163" i="1"/>
  <c r="H162" i="1"/>
  <c r="B162" i="1"/>
  <c r="H161" i="1"/>
  <c r="B161" i="1"/>
  <c r="H160" i="1"/>
  <c r="B160" i="1"/>
  <c r="H159" i="1"/>
  <c r="B159" i="1"/>
  <c r="H158" i="1"/>
  <c r="B158" i="1"/>
  <c r="H157" i="1"/>
  <c r="B157" i="1"/>
  <c r="H156" i="1"/>
  <c r="B156" i="1"/>
  <c r="H155" i="1"/>
  <c r="B155" i="1"/>
  <c r="H154" i="1"/>
  <c r="B154" i="1"/>
  <c r="H153" i="1"/>
  <c r="B153" i="1"/>
  <c r="H152" i="1"/>
  <c r="B152" i="1"/>
  <c r="H151" i="1"/>
  <c r="B151" i="1"/>
  <c r="H150" i="1"/>
  <c r="B150" i="1"/>
  <c r="H149" i="1"/>
  <c r="B149" i="1"/>
  <c r="H148" i="1"/>
  <c r="B148" i="1"/>
  <c r="H147" i="1"/>
  <c r="B147" i="1"/>
  <c r="H146" i="1"/>
  <c r="B146" i="1"/>
  <c r="H145" i="1"/>
  <c r="B145" i="1"/>
  <c r="H144" i="1"/>
  <c r="B144" i="1"/>
  <c r="H143" i="1"/>
  <c r="B143" i="1"/>
  <c r="H142" i="1"/>
  <c r="B142" i="1"/>
  <c r="H141" i="1"/>
  <c r="B141" i="1"/>
  <c r="H140" i="1"/>
  <c r="B140" i="1"/>
  <c r="H139" i="1"/>
  <c r="B139" i="1"/>
  <c r="H138" i="1"/>
  <c r="B138" i="1"/>
  <c r="H137" i="1"/>
  <c r="B137" i="1"/>
  <c r="H136" i="1"/>
  <c r="B136" i="1"/>
  <c r="H135" i="1"/>
  <c r="B135" i="1"/>
  <c r="H134" i="1"/>
  <c r="B134" i="1"/>
  <c r="H133" i="1"/>
  <c r="B133" i="1"/>
  <c r="H132" i="1"/>
  <c r="B132" i="1"/>
  <c r="H131" i="1"/>
  <c r="B131" i="1"/>
  <c r="H130" i="1"/>
  <c r="B130" i="1"/>
  <c r="H129" i="1"/>
  <c r="B129" i="1"/>
  <c r="H128" i="1"/>
  <c r="B128" i="1"/>
  <c r="H127" i="1"/>
  <c r="B127" i="1"/>
  <c r="H126" i="1"/>
  <c r="B126" i="1"/>
  <c r="H125" i="1"/>
  <c r="B125" i="1"/>
  <c r="H124" i="1"/>
  <c r="B124" i="1"/>
  <c r="H123" i="1"/>
  <c r="B123" i="1"/>
  <c r="H122" i="1"/>
  <c r="B122" i="1"/>
  <c r="H121" i="1"/>
  <c r="B121" i="1"/>
  <c r="H120" i="1"/>
  <c r="B120" i="1"/>
  <c r="H119" i="1"/>
  <c r="B119" i="1"/>
  <c r="H118" i="1"/>
  <c r="B118" i="1"/>
  <c r="H117" i="1"/>
  <c r="B117" i="1"/>
  <c r="H116" i="1"/>
  <c r="B116" i="1"/>
  <c r="H115" i="1"/>
  <c r="B115" i="1"/>
  <c r="H114" i="1"/>
  <c r="B114" i="1"/>
  <c r="H113" i="1"/>
  <c r="B113" i="1"/>
  <c r="H112" i="1"/>
  <c r="B112" i="1"/>
  <c r="H111" i="1"/>
  <c r="B111" i="1"/>
  <c r="H110" i="1"/>
  <c r="B110" i="1"/>
  <c r="H109" i="1"/>
  <c r="B109" i="1"/>
  <c r="H108" i="1"/>
  <c r="B108" i="1"/>
  <c r="H107" i="1"/>
  <c r="B107" i="1"/>
  <c r="H106" i="1"/>
  <c r="B106" i="1"/>
  <c r="H105" i="1"/>
  <c r="B105" i="1"/>
  <c r="H104" i="1"/>
  <c r="B104" i="1"/>
  <c r="H103" i="1"/>
  <c r="B103" i="1"/>
  <c r="H102" i="1"/>
  <c r="B102" i="1"/>
  <c r="H101" i="1"/>
  <c r="B101" i="1"/>
  <c r="H100" i="1"/>
  <c r="B100" i="1"/>
  <c r="H99" i="1"/>
  <c r="B99" i="1"/>
  <c r="H98" i="1"/>
  <c r="B98" i="1"/>
  <c r="H97" i="1"/>
  <c r="B97" i="1"/>
  <c r="H96" i="1"/>
  <c r="B96" i="1"/>
  <c r="H95" i="1"/>
  <c r="B95" i="1"/>
  <c r="H94" i="1"/>
  <c r="B94" i="1"/>
  <c r="H93" i="1"/>
  <c r="B93" i="1"/>
  <c r="H92" i="1"/>
  <c r="B92" i="1"/>
  <c r="H91" i="1"/>
  <c r="B91" i="1"/>
  <c r="H90" i="1"/>
  <c r="B90" i="1"/>
  <c r="H89" i="1"/>
  <c r="B89" i="1"/>
  <c r="H88" i="1"/>
  <c r="B88" i="1"/>
  <c r="H87" i="1"/>
  <c r="B87" i="1"/>
  <c r="H86" i="1"/>
  <c r="B86" i="1"/>
  <c r="H85" i="1"/>
  <c r="B85" i="1"/>
  <c r="H84" i="1"/>
  <c r="B84" i="1"/>
  <c r="H83" i="1"/>
  <c r="B83" i="1"/>
  <c r="H82" i="1"/>
  <c r="B82" i="1"/>
  <c r="H81" i="1"/>
  <c r="B81" i="1"/>
  <c r="H80" i="1"/>
  <c r="B80" i="1"/>
  <c r="H79" i="1"/>
  <c r="B79" i="1"/>
  <c r="H78" i="1"/>
  <c r="B78" i="1"/>
  <c r="H77" i="1"/>
  <c r="B77" i="1"/>
  <c r="H76" i="1"/>
  <c r="B76" i="1"/>
  <c r="H75" i="1"/>
  <c r="B75" i="1"/>
  <c r="H74" i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I15" i="1" l="1"/>
</calcChain>
</file>

<file path=xl/sharedStrings.xml><?xml version="1.0" encoding="utf-8"?>
<sst xmlns="http://schemas.openxmlformats.org/spreadsheetml/2006/main" count="2213" uniqueCount="1113">
  <si>
    <t>(ISSUE QUANTITIES MAY BE ADJUSTED BY THE CACHE)</t>
  </si>
  <si>
    <t>QTY</t>
  </si>
  <si>
    <r>
      <t xml:space="preserve">   INCIDENT NUMBER</t>
    </r>
    <r>
      <rPr>
        <b/>
        <i/>
        <sz val="18"/>
        <color theme="0"/>
        <rFont val="Calibri"/>
        <family val="2"/>
        <scheme val="minor"/>
      </rPr>
      <t xml:space="preserve"> (Example: CO-SJF-000285)</t>
    </r>
  </si>
  <si>
    <t xml:space="preserve">   INCIDENT NAME      </t>
  </si>
  <si>
    <t>&gt;=1</t>
  </si>
  <si>
    <t>STARTING
S-NUMBER</t>
  </si>
  <si>
    <t xml:space="preserve">DATE/TIME MAT'L REQ'D </t>
  </si>
  <si>
    <t>CA-</t>
  </si>
  <si>
    <t xml:space="preserve">  ENTER INFO HERE</t>
  </si>
  <si>
    <t>&gt;=2</t>
  </si>
  <si>
    <t>5/1/2023 - 0800 hrs</t>
  </si>
  <si>
    <t xml:space="preserve">   INCIDENT MANAGEMENT CODE/OVERRIDE </t>
  </si>
  <si>
    <t xml:space="preserve">   DIRECTIONS TO ICP ADDRESS (if needed)</t>
  </si>
  <si>
    <t xml:space="preserve">   ENTER ORDER COMMENTS</t>
  </si>
  <si>
    <t xml:space="preserve">  P - </t>
  </si>
  <si>
    <t xml:space="preserve">   ENTER DELIVERY DIRECTIONS OR ANY KNOWN VEHICLE RESTRICTIONS HERE</t>
  </si>
  <si>
    <t xml:space="preserve">   ENTER ORDER COMMENTS HERE</t>
  </si>
  <si>
    <t xml:space="preserve">   INCIDENT POINT OF CONTACT PHONE NUMBERS</t>
  </si>
  <si>
    <t xml:space="preserve">   INCIDENT POINT OF CONTACT INFORMATION</t>
  </si>
  <si>
    <t xml:space="preserve">           SEND COMPLETED FORM TO:</t>
  </si>
  <si>
    <t>LOGS</t>
  </si>
  <si>
    <t>(XXX) XXX-XXXX</t>
  </si>
  <si>
    <t>NAME HERE:</t>
  </si>
  <si>
    <t>EMAIL:</t>
  </si>
  <si>
    <t>sm.fs.CANCKorders@usda.gov</t>
  </si>
  <si>
    <t>SPUL</t>
  </si>
  <si>
    <t>FAX:</t>
  </si>
  <si>
    <t>530-226-2854</t>
  </si>
  <si>
    <t>ORDM</t>
  </si>
  <si>
    <t>FAX #:</t>
  </si>
  <si>
    <t>TOTAL COST (04/01/2023 ICBS-R PRICING)</t>
  </si>
  <si>
    <t>SUPPLY NUMBER</t>
  </si>
  <si>
    <t>NFES</t>
  </si>
  <si>
    <t>U/I</t>
  </si>
  <si>
    <t>ITEM DESCRIPTION</t>
  </si>
  <si>
    <t>UNIT PRICE</t>
  </si>
  <si>
    <t>EXT COST</t>
  </si>
  <si>
    <t>REMARKS</t>
  </si>
  <si>
    <t>S-</t>
  </si>
  <si>
    <t xml:space="preserve">000003                                  </t>
  </si>
  <si>
    <t>EA</t>
  </si>
  <si>
    <t>ADAPTER - 1" NPSH-F,(11 1/2 TPI) TO 1" NH-M(8 TPI)</t>
  </si>
  <si>
    <t xml:space="preserve">000004                                  </t>
  </si>
  <si>
    <t>ADAPTER - 1" NH-F,(9 TPI) TO 1" NPSH-M (11 1/2 TPI)</t>
  </si>
  <si>
    <t xml:space="preserve">000006                                  </t>
  </si>
  <si>
    <t>ADAPTER - 1 1/2" NH-F, (9 TPI) TO 1 1/2" NPSH-M (11 1/2 TPI)</t>
  </si>
  <si>
    <t xml:space="preserve">000007                                  </t>
  </si>
  <si>
    <t>ADAPTER - 1 1/2" NPSH-F, (11 1/2 TPI) TO 1 1/2" NH-M (9TPI)</t>
  </si>
  <si>
    <t xml:space="preserve">000009                                  </t>
  </si>
  <si>
    <t>REDUCER - 1 1/2" NH-F (9 TPI) TO 1" NH-M (8 TPI)</t>
  </si>
  <si>
    <t xml:space="preserve">000010                                  </t>
  </si>
  <si>
    <r>
      <t xml:space="preserve">REDUCER - 1 1/2" NH-F (9 TPI) TO 1" NPSH-M (11 1/2 TPI) </t>
    </r>
    <r>
      <rPr>
        <b/>
        <i/>
        <sz val="15"/>
        <color rgb="FFFF0000"/>
        <rFont val="Calibri"/>
        <family val="2"/>
        <scheme val="minor"/>
      </rPr>
      <t>60 EA PER BX</t>
    </r>
  </si>
  <si>
    <t xml:space="preserve">000011                                  </t>
  </si>
  <si>
    <t>PULLER - FENCEPOST</t>
  </si>
  <si>
    <t xml:space="preserve">000016                                  </t>
  </si>
  <si>
    <t>AXE - HATCHET, W/SHEATH</t>
  </si>
  <si>
    <t xml:space="preserve">000021                                  </t>
  </si>
  <si>
    <t>BX</t>
  </si>
  <si>
    <t>BAG - GARBAGE CAN LINER, PLASTIC, 30 GL, 39" X 33"</t>
  </si>
  <si>
    <t xml:space="preserve">000022                                  </t>
  </si>
  <si>
    <r>
      <t>BAG - SLEEPING, COLD WEATHER, 34" X 76"</t>
    </r>
    <r>
      <rPr>
        <b/>
        <i/>
        <sz val="15"/>
        <color rgb="FFFF0000"/>
        <rFont val="Calibri"/>
        <family val="2"/>
        <scheme val="minor"/>
      </rPr>
      <t xml:space="preserve"> 5 EA PER BX</t>
    </r>
  </si>
  <si>
    <t xml:space="preserve">000024                                  </t>
  </si>
  <si>
    <r>
      <t>NOZZLE - TWIN TIP, COMBINATION, 1'' NPSH-F</t>
    </r>
    <r>
      <rPr>
        <b/>
        <i/>
        <sz val="15"/>
        <color rgb="FFFF0000"/>
        <rFont val="Calibri"/>
        <family val="2"/>
        <scheme val="minor"/>
      </rPr>
      <t xml:space="preserve"> 20 EA PER BX</t>
    </r>
  </si>
  <si>
    <t xml:space="preserve">000030                                  </t>
  </si>
  <si>
    <t>PG</t>
  </si>
  <si>
    <r>
      <t xml:space="preserve">BATTERY - SIZE AA, 1.5 VOLT </t>
    </r>
    <r>
      <rPr>
        <b/>
        <i/>
        <sz val="15"/>
        <color rgb="FFFF0000"/>
        <rFont val="Calibri"/>
        <family val="2"/>
        <scheme val="minor"/>
      </rPr>
      <t>24 EA PER PG, 1680 PG or 2000 PG PER PALLET</t>
    </r>
  </si>
  <si>
    <t xml:space="preserve">000033                                  </t>
  </si>
  <si>
    <r>
      <t xml:space="preserve">BATTERY - SIZE D,1.5V,ALKALINE, GP </t>
    </r>
    <r>
      <rPr>
        <b/>
        <i/>
        <sz val="15"/>
        <color rgb="FFFF0000"/>
        <rFont val="Calibri"/>
        <family val="2"/>
        <scheme val="minor"/>
      </rPr>
      <t xml:space="preserve">12 EA PER PG, 8 PG PER BOX, </t>
    </r>
  </si>
  <si>
    <t xml:space="preserve">000037                                  </t>
  </si>
  <si>
    <r>
      <t xml:space="preserve">CANTEEN - 1 QT (.9L), PLASTIC, DISPOSABLE, W/O COVER </t>
    </r>
    <r>
      <rPr>
        <b/>
        <i/>
        <sz val="15"/>
        <color rgb="FFFF0000"/>
        <rFont val="Calibri"/>
        <family val="2"/>
        <scheme val="minor"/>
      </rPr>
      <t xml:space="preserve">100 EA PER BX, </t>
    </r>
  </si>
  <si>
    <t xml:space="preserve">000045                                  </t>
  </si>
  <si>
    <t>PR</t>
  </si>
  <si>
    <r>
      <t xml:space="preserve">CHAPS - PROTECTIVE, SUMMER WEIGHT, 32" LONG </t>
    </r>
    <r>
      <rPr>
        <b/>
        <i/>
        <sz val="15"/>
        <color rgb="FFFF0000"/>
        <rFont val="Calibri"/>
        <family val="2"/>
        <scheme val="minor"/>
      </rPr>
      <t>10 EA PER BOX</t>
    </r>
  </si>
  <si>
    <t xml:space="preserve">000046                                  </t>
  </si>
  <si>
    <r>
      <t xml:space="preserve">CLAMP - HOSE, SHUT-OFF, 1" - 1 1/2" HOSES, 10" LONG WHEN CLOSED </t>
    </r>
    <r>
      <rPr>
        <b/>
        <i/>
        <sz val="15"/>
        <color rgb="FFFF0000"/>
        <rFont val="Calibri"/>
        <family val="2"/>
        <scheme val="minor"/>
      </rPr>
      <t>20 PER BOX</t>
    </r>
  </si>
  <si>
    <t xml:space="preserve">000047                                  </t>
  </si>
  <si>
    <t>COMPASS - MAGNETIC, POCKET, AZIMUTH TYPE, 0-360 DEGREES</t>
  </si>
  <si>
    <t xml:space="preserve">000048                                  </t>
  </si>
  <si>
    <r>
      <t xml:space="preserve">CONTAINER - 5 GL (18.9L), PLASTIC, COLLAPSIBLE, W/OVERPACK </t>
    </r>
    <r>
      <rPr>
        <b/>
        <i/>
        <sz val="15"/>
        <color rgb="FFFF0000"/>
        <rFont val="Calibri"/>
        <family val="2"/>
        <scheme val="minor"/>
      </rPr>
      <t xml:space="preserve">20  PER BX, </t>
    </r>
  </si>
  <si>
    <t xml:space="preserve">000053                                  </t>
  </si>
  <si>
    <r>
      <t xml:space="preserve">COT - FOLDING, 12 OZ COVER, 31" X 77 1/2" </t>
    </r>
    <r>
      <rPr>
        <b/>
        <i/>
        <sz val="15"/>
        <color rgb="FFFF0000"/>
        <rFont val="Calibri"/>
        <family val="2"/>
        <scheme val="minor"/>
      </rPr>
      <t>48 EA PER PALLET</t>
    </r>
  </si>
  <si>
    <t xml:space="preserve">000060                                  </t>
  </si>
  <si>
    <r>
      <t xml:space="preserve">FILE - MILL, 10'', BASTARD </t>
    </r>
    <r>
      <rPr>
        <b/>
        <i/>
        <sz val="15"/>
        <color rgb="FFFF0000"/>
        <rFont val="Calibri"/>
        <family val="2"/>
        <scheme val="minor"/>
      </rPr>
      <t>12 EA PER BX, 108 EA PER CS</t>
    </r>
  </si>
  <si>
    <t xml:space="preserve">000061                                  </t>
  </si>
  <si>
    <t>SE</t>
  </si>
  <si>
    <t>GUIDE - FILE, 7/32", W/FILE &amp; HANDLE</t>
  </si>
  <si>
    <t xml:space="preserve">000063                                  </t>
  </si>
  <si>
    <r>
      <t xml:space="preserve">HANDLE - FILE, FOR 8" TO 14" FILES </t>
    </r>
    <r>
      <rPr>
        <b/>
        <i/>
        <sz val="15"/>
        <color rgb="FFFF0000"/>
        <rFont val="Calibri"/>
        <family val="2"/>
        <scheme val="minor"/>
      </rPr>
      <t>12 EA PER BX</t>
    </r>
  </si>
  <si>
    <t xml:space="preserve">000067                                  </t>
  </si>
  <si>
    <t>KT</t>
  </si>
  <si>
    <r>
      <t xml:space="preserve">KIT - FIRST AID, TYPE 1, POCKET </t>
    </r>
    <r>
      <rPr>
        <b/>
        <i/>
        <sz val="15"/>
        <color rgb="FFFF0000"/>
        <rFont val="Calibri"/>
        <family val="2"/>
        <scheme val="minor"/>
      </rPr>
      <t>100 EA PER BX</t>
    </r>
  </si>
  <si>
    <t xml:space="preserve">000070                                  </t>
  </si>
  <si>
    <t>FLY - PLASTIC TENT,16'X24' W/10 GUY ROPES</t>
  </si>
  <si>
    <t xml:space="preserve">000071                                  </t>
  </si>
  <si>
    <t>RO</t>
  </si>
  <si>
    <r>
      <t>TAPE - DUCT, 2" X 60 YD</t>
    </r>
    <r>
      <rPr>
        <b/>
        <i/>
        <sz val="15"/>
        <color rgb="FFFF0000"/>
        <rFont val="Calibri"/>
        <family val="2"/>
        <scheme val="minor"/>
      </rPr>
      <t xml:space="preserve"> 24 RO PER BOX</t>
    </r>
  </si>
  <si>
    <t xml:space="preserve">000077                                  </t>
  </si>
  <si>
    <r>
      <t xml:space="preserve">TENT - 2 PERSON </t>
    </r>
    <r>
      <rPr>
        <b/>
        <i/>
        <sz val="15"/>
        <color rgb="FFFF0000"/>
        <rFont val="Calibri"/>
        <family val="2"/>
        <scheme val="minor"/>
      </rPr>
      <t xml:space="preserve">6 EA PER BX, </t>
    </r>
  </si>
  <si>
    <t xml:space="preserve">000078                                  </t>
  </si>
  <si>
    <r>
      <t xml:space="preserve">CHAPS - PROTECTIVE, SUMMER WEIGHT, 36" LONG </t>
    </r>
    <r>
      <rPr>
        <b/>
        <i/>
        <sz val="15"/>
        <color rgb="FFFF0000"/>
        <rFont val="Calibri"/>
        <family val="2"/>
        <scheme val="minor"/>
      </rPr>
      <t>10 PR PER BX</t>
    </r>
  </si>
  <si>
    <t xml:space="preserve">000083                                  </t>
  </si>
  <si>
    <r>
      <t xml:space="preserve">POLE - UPRIGHT, ADJUSTABLE </t>
    </r>
    <r>
      <rPr>
        <b/>
        <i/>
        <sz val="15"/>
        <color rgb="FFFF0000"/>
        <rFont val="Calibri"/>
        <family val="2"/>
        <scheme val="minor"/>
      </rPr>
      <t>6 EA PER BOX</t>
    </r>
  </si>
  <si>
    <t xml:space="preserve">000086                                  </t>
  </si>
  <si>
    <t>PD</t>
  </si>
  <si>
    <t>FORM,OF-252 - I/A HELICOPTER PASS/CARGO MANIFEST(6/06)</t>
  </si>
  <si>
    <t xml:space="preserve">000089                                  </t>
  </si>
  <si>
    <t>POLE - RIDGE,16'</t>
  </si>
  <si>
    <t xml:space="preserve">000090                               </t>
  </si>
  <si>
    <t>TANK, COLLAPSIBLE, 1200 GAL (4542.5l), FREE STANDING</t>
  </si>
  <si>
    <t xml:space="preserve">000105                                  </t>
  </si>
  <si>
    <r>
      <t xml:space="preserve">FUSEE - SIGNAL DEVICE, HAND: </t>
    </r>
    <r>
      <rPr>
        <b/>
        <i/>
        <sz val="15"/>
        <color theme="1"/>
        <rFont val="Calibri"/>
        <family val="2"/>
        <scheme val="minor"/>
      </rPr>
      <t>72 EA PER BX</t>
    </r>
  </si>
  <si>
    <t>*** HAZARDOUS ***</t>
  </si>
  <si>
    <t xml:space="preserve">000113                                  </t>
  </si>
  <si>
    <t>FUEL LINE ASSEMBLY - 1/4" X 5' W/FITTINGS</t>
  </si>
  <si>
    <t xml:space="preserve">000114                                  </t>
  </si>
  <si>
    <t>LG</t>
  </si>
  <si>
    <t>HOSE - COTTON-SYNTHETIC JACKET,1 1/2" NH X 3', RUBBER LINED</t>
  </si>
  <si>
    <t xml:space="preserve">000115                                  </t>
  </si>
  <si>
    <t>HOSE - SUCTION, 1 1/2" NH X 10', RUBBER, RCKR LUG COUPL,9 NSHT/IN</t>
  </si>
  <si>
    <t>000128</t>
  </si>
  <si>
    <r>
      <t xml:space="preserve">BAG - SLEEPING, COLD WEATHER, 35" X 81" (2012) </t>
    </r>
    <r>
      <rPr>
        <b/>
        <i/>
        <sz val="15"/>
        <color rgb="FFFF0000"/>
        <rFont val="Calibri"/>
        <family val="2"/>
        <scheme val="minor"/>
      </rPr>
      <t>5 EA PER BX</t>
    </r>
  </si>
  <si>
    <t>000129</t>
  </si>
  <si>
    <r>
      <t xml:space="preserve">FLATWARE SET - PLASTIC KNIFE, FORK &amp; SPOON </t>
    </r>
    <r>
      <rPr>
        <b/>
        <i/>
        <sz val="15"/>
        <color rgb="FFFF0000"/>
        <rFont val="Calibri"/>
        <family val="2"/>
        <scheme val="minor"/>
      </rPr>
      <t>10 SE PER BX</t>
    </r>
  </si>
  <si>
    <t xml:space="preserve">000131                                  </t>
  </si>
  <si>
    <r>
      <t xml:space="preserve">MASK - DUST, N95 SPECIFICATIONS </t>
    </r>
    <r>
      <rPr>
        <b/>
        <i/>
        <sz val="15"/>
        <rFont val="Calibri"/>
        <family val="2"/>
        <scheme val="minor"/>
      </rPr>
      <t>20 EA PER BX</t>
    </r>
  </si>
  <si>
    <t>((( COVID PRODUCT )))</t>
  </si>
  <si>
    <t xml:space="preserve">000135                                  </t>
  </si>
  <si>
    <t>MESS GEAR - DISPOSABLE 25-PERSON, 1 DAY</t>
  </si>
  <si>
    <t xml:space="preserve">000136                                  </t>
  </si>
  <si>
    <r>
      <t xml:space="preserve">NOZZLE - GARDEN HOSE, 3/4" NH, ADJUSTABLE, BRASS </t>
    </r>
    <r>
      <rPr>
        <b/>
        <i/>
        <sz val="15"/>
        <color rgb="FFFF0000"/>
        <rFont val="Calibri"/>
        <family val="2"/>
        <scheme val="minor"/>
      </rPr>
      <t>100 EA PER BX</t>
    </r>
  </si>
  <si>
    <t xml:space="preserve">000137                                  </t>
  </si>
  <si>
    <r>
      <t xml:space="preserve">NOZZLE - PLASTIC, 60 GPM, 1 1/2'' NH-F X 4 3/4'' LONG </t>
    </r>
    <r>
      <rPr>
        <b/>
        <i/>
        <sz val="15"/>
        <color rgb="FFFF0000"/>
        <rFont val="Calibri"/>
        <family val="2"/>
        <scheme val="minor"/>
      </rPr>
      <t>60 EA PER BX</t>
    </r>
  </si>
  <si>
    <t xml:space="preserve">000138                                  </t>
  </si>
  <si>
    <r>
      <t xml:space="preserve">NOZZLE - PLASTIC, 35 GPM, 1'' NPSH-F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</si>
  <si>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000141                                  </t>
  </si>
  <si>
    <t>PAIL - COLLAPSIBLE, W/CARRYING HANDLE</t>
  </si>
  <si>
    <t xml:space="preserve">000142                                  </t>
  </si>
  <si>
    <t>PAPER - TOILET</t>
  </si>
  <si>
    <t xml:space="preserve">000143                                  </t>
  </si>
  <si>
    <t>SHEETING - PLASTIC, CLEAR, 16' X 100'</t>
  </si>
  <si>
    <t xml:space="preserve">000144                                  </t>
  </si>
  <si>
    <t>SHEETING - PLASTIC, BLACK, 20' X 100'</t>
  </si>
  <si>
    <t xml:space="preserve">000145                                  </t>
  </si>
  <si>
    <t>PRIMER - HAND, MARK III</t>
  </si>
  <si>
    <t xml:space="preserve">000146                                  </t>
  </si>
  <si>
    <r>
      <t xml:space="preserve">PULASKI - WITH PLASTIC SHEATH </t>
    </r>
    <r>
      <rPr>
        <b/>
        <i/>
        <sz val="15"/>
        <color rgb="FFFF0000"/>
        <rFont val="Calibri"/>
        <family val="2"/>
        <scheme val="minor"/>
      </rPr>
      <t>10 EA PER BX</t>
    </r>
  </si>
  <si>
    <t>000148</t>
  </si>
  <si>
    <r>
      <t xml:space="preserve">PUMP - PORTABLE,HIGH PRESSURE W/FUEL LINE: </t>
    </r>
    <r>
      <rPr>
        <b/>
        <i/>
        <sz val="15"/>
        <color rgb="FFFF0000"/>
        <rFont val="Calibri"/>
        <family val="2"/>
        <scheme val="minor"/>
      </rPr>
      <t xml:space="preserve">ORDER ACCESSORY KIT </t>
    </r>
    <r>
      <rPr>
        <b/>
        <i/>
        <u/>
        <sz val="15"/>
        <color rgb="FFFF0000"/>
        <rFont val="Calibri"/>
        <family val="2"/>
        <scheme val="minor"/>
      </rPr>
      <t>SEPARATE</t>
    </r>
    <r>
      <rPr>
        <b/>
        <i/>
        <sz val="15"/>
        <color rgb="FFFF0000"/>
        <rFont val="Calibri"/>
        <family val="2"/>
        <scheme val="minor"/>
      </rPr>
      <t xml:space="preserve"> NFES 3870</t>
    </r>
  </si>
  <si>
    <t>&lt;&lt; TRACKABLE PROPERTY &gt;&gt;</t>
  </si>
  <si>
    <t xml:space="preserve">000149                                  </t>
  </si>
  <si>
    <t>PUMP - BARREL, HAND, W/UNLEADED NOZZLE, FOR 55 GL DRUM</t>
  </si>
  <si>
    <t xml:space="preserve">000150                                  </t>
  </si>
  <si>
    <r>
      <t xml:space="preserve">CHAPS - PROTECTIVE, SUMMER WEIGHT, 40" LONG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</si>
  <si>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000151                                  </t>
  </si>
  <si>
    <r>
      <t xml:space="preserve">PUMP - TROMBONE, BACKPACK, SINGLE ACTION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</si>
  <si>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000171                                  </t>
  </si>
  <si>
    <r>
      <t xml:space="preserve">SHOVEL - WITH PLASTIC SHEATH, SIZE #1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</si>
  <si>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000177                                  </t>
  </si>
  <si>
    <t>SIGN - DANGER NO SMOKING, POLYVINYL, 14" X 11"</t>
  </si>
  <si>
    <t xml:space="preserve">000178                                  </t>
  </si>
  <si>
    <t>SIGN - DIRECTION ARROW, WHITE TAG, 14" X 11"</t>
  </si>
  <si>
    <t xml:space="preserve">000185                                  </t>
  </si>
  <si>
    <t>SIGN - PARKING, POLYVINYL, 14" X 10"</t>
  </si>
  <si>
    <t xml:space="preserve">000186                                  </t>
  </si>
  <si>
    <t>SIGN - NO PARKING, POLYVINYL, 14'' X 10''</t>
  </si>
  <si>
    <t xml:space="preserve">000189                                  </t>
  </si>
  <si>
    <t>SIGN - BLANK, WHITE TAG, 14" X 11"</t>
  </si>
  <si>
    <t xml:space="preserve">000196                                  </t>
  </si>
  <si>
    <t>SIGN - DANGER KEEP OUT, POLYVINYL, 14'' X 10''</t>
  </si>
  <si>
    <t xml:space="preserve">000197                                  </t>
  </si>
  <si>
    <t>SIGN - RESTROOM WOMEN, WHITE TAG, 12" X 12"</t>
  </si>
  <si>
    <t xml:space="preserve">000206                                  </t>
  </si>
  <si>
    <r>
      <t xml:space="preserve">WASHCLOTH - WATERLESS, CLEANSING, MIN 11 1/2" X 11 3/4" </t>
    </r>
    <r>
      <rPr>
        <b/>
        <i/>
        <sz val="15"/>
        <rFont val="Calibri"/>
        <family val="2"/>
        <scheme val="minor"/>
      </rPr>
      <t>400 EA PER BX</t>
    </r>
  </si>
  <si>
    <t xml:space="preserve">000212                                  </t>
  </si>
  <si>
    <r>
      <t xml:space="preserve">VALVE - FOOT, 1 1/2" NH-F W/STRAINER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</si>
  <si>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000213                                  </t>
  </si>
  <si>
    <t>STRAP - CHIN, SAFETY HELMET, BULLARD ES-42</t>
  </si>
  <si>
    <t xml:space="preserve">000216                                  </t>
  </si>
  <si>
    <t>TAG - SHIPPING (BLANK)</t>
  </si>
  <si>
    <t xml:space="preserve">000218                                  </t>
  </si>
  <si>
    <t>TANK, GASOLINE - 5 GL (18.9L), PUMP ADAPTED</t>
  </si>
  <si>
    <t xml:space="preserve">000222                                  </t>
  </si>
  <si>
    <r>
      <t xml:space="preserve">TAPE - FILAMENT, 1" X 60 YD </t>
    </r>
    <r>
      <rPr>
        <b/>
        <i/>
        <sz val="15"/>
        <color rgb="FFFF0000"/>
        <rFont val="Calibri"/>
        <family val="2"/>
        <scheme val="minor"/>
      </rPr>
      <t>36 RO PER BX</t>
    </r>
  </si>
  <si>
    <t xml:space="preserve">000228                                  </t>
  </si>
  <si>
    <r>
      <t xml:space="preserve">VALVE - AUTOMATIC CHECK AND BLEEDER 1 1/2" NH-F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</si>
  <si>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000229                                  </t>
  </si>
  <si>
    <r>
      <t xml:space="preserve">VALVE - PRESSURE RELIEF, 1 1/2" NH-F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</si>
  <si>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000230                                  </t>
  </si>
  <si>
    <r>
      <t xml:space="preserve">TEE - HOSELINE, W/VALVE, 1 1/2" NH-F X 1 1/2" NH-M X 1" NPSH-M </t>
    </r>
    <r>
      <rPr>
        <b/>
        <i/>
        <sz val="15"/>
        <color rgb="FFFF0000"/>
        <rFont val="Calibri"/>
        <family val="2"/>
        <scheme val="minor"/>
      </rPr>
      <t>60 EA PER BX</t>
    </r>
  </si>
  <si>
    <t xml:space="preserve">000231                                  </t>
  </si>
  <si>
    <r>
      <t xml:space="preserve">VALVE - WYE, GATED, 1 1/2'' NH-F X 1 1/2'' NH-M X 1 1/2'' NH-M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</si>
  <si>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000233                                  </t>
  </si>
  <si>
    <t>DZ</t>
  </si>
  <si>
    <t>WEDGE - STEEL, TOOL HANDLE, LARGE</t>
  </si>
  <si>
    <t xml:space="preserve">000234                                  </t>
  </si>
  <si>
    <t>WRENCH - SPANNER, 5", 1" TO 1 1/2" HOSE SIZE</t>
  </si>
  <si>
    <t xml:space="preserve">000235                                  </t>
  </si>
  <si>
    <t>WRENCH - SPANNER, 11", 1 1/2" TO 2 1/2" HOSE SIZE</t>
  </si>
  <si>
    <t xml:space="preserve">000240                                  </t>
  </si>
  <si>
    <r>
      <t xml:space="preserve">TOWEL - PAPER, TWO PLY, ROLL </t>
    </r>
    <r>
      <rPr>
        <b/>
        <i/>
        <sz val="15"/>
        <rFont val="Calibri"/>
        <family val="2"/>
        <scheme val="minor"/>
      </rPr>
      <t>30 RO PER BX</t>
    </r>
  </si>
  <si>
    <t xml:space="preserve">000241                                  </t>
  </si>
  <si>
    <t>TORCH - DRIP, 1 1/4 GL (4.7L) CAPACITY</t>
  </si>
  <si>
    <t>000244</t>
  </si>
  <si>
    <r>
      <t xml:space="preserve">CONTAINER - HOT/COLD BEVERAGE </t>
    </r>
    <r>
      <rPr>
        <b/>
        <i/>
        <sz val="15"/>
        <color rgb="FFFF0000"/>
        <rFont val="Calibri"/>
        <family val="2"/>
        <scheme val="minor"/>
      </rPr>
      <t>20 EA PER BX, 9 BX PER PALLET</t>
    </r>
  </si>
  <si>
    <t>000246</t>
  </si>
  <si>
    <r>
      <t xml:space="preserve">CONTAINER - HOT/COLD FOOD </t>
    </r>
    <r>
      <rPr>
        <b/>
        <i/>
        <sz val="15"/>
        <color rgb="FFFF0000"/>
        <rFont val="Calibri"/>
        <family val="2"/>
        <scheme val="minor"/>
      </rPr>
      <t>20 EA PER BX, 9 BX PER PALLET</t>
    </r>
  </si>
  <si>
    <t xml:space="preserve">000250                                  </t>
  </si>
  <si>
    <t>PAPER - EASEL, 27" X 34"</t>
  </si>
  <si>
    <t xml:space="preserve">000251                                  </t>
  </si>
  <si>
    <t>CLOTH - OIL SORBENT, 36" X 36" X 3/8"</t>
  </si>
  <si>
    <t xml:space="preserve">000254                                  </t>
  </si>
  <si>
    <t>GASKET - HOSE, 1 1/2"</t>
  </si>
  <si>
    <t xml:space="preserve">000259                                  </t>
  </si>
  <si>
    <r>
      <t xml:space="preserve">VALVE - WYE, GATED, 1" NPSH-F X 1" NPSH-M X 1" NPSH-M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</si>
  <si>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000260                                  </t>
  </si>
  <si>
    <t>KIT - PUMP TOOL ROLL, FIRE, PORTABLE</t>
  </si>
  <si>
    <t xml:space="preserve">000264                                  </t>
  </si>
  <si>
    <r>
      <t xml:space="preserve">RIBBON - FLAGGING, WHITE, 1" WIDE </t>
    </r>
    <r>
      <rPr>
        <b/>
        <i/>
        <sz val="15"/>
        <color rgb="FFFF0000"/>
        <rFont val="Calibri"/>
        <family val="2"/>
        <scheme val="minor"/>
      </rPr>
      <t>12 RO PER BX</t>
    </r>
  </si>
  <si>
    <t>000265</t>
  </si>
  <si>
    <t>CAN - G5GL (18.9L), GAS, SAFETY, A/C APPROVED, 1A1</t>
  </si>
  <si>
    <t xml:space="preserve">000267                                  </t>
  </si>
  <si>
    <r>
      <t xml:space="preserve">RIBBON - FLAGGING,HAZARDS,1'' WIDE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</si>
  <si>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000278                                  </t>
  </si>
  <si>
    <r>
      <t xml:space="preserve">RIBBON - FLAGGING, YELLOW, 1" WIDE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</si>
  <si>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000279                                  </t>
  </si>
  <si>
    <r>
      <t xml:space="preserve">RIBBON - FLAGGING, RED, 1" WIDE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</si>
  <si>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000281                                  </t>
  </si>
  <si>
    <r>
      <t xml:space="preserve">BAG - TENT, PERSONAL GEAR PACK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</si>
  <si>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000286                                  </t>
  </si>
  <si>
    <r>
      <t xml:space="preserve">SWIVEL - CARGO, 6000 LB CAPACITY </t>
    </r>
    <r>
      <rPr>
        <b/>
        <i/>
        <sz val="15"/>
        <color rgb="FFFF0000"/>
        <rFont val="Calibri"/>
        <family val="2"/>
        <scheme val="minor"/>
      </rPr>
      <t>2 EA PER BX</t>
    </r>
  </si>
  <si>
    <t xml:space="preserve">000288                                  </t>
  </si>
  <si>
    <t>CLOCK, DIGITAL - BATTERY OPERATED,W/ALARM,12/24 HOUR</t>
  </si>
  <si>
    <t>000294</t>
  </si>
  <si>
    <t>HARNESS - CHEST, FIRE SHELTER</t>
  </si>
  <si>
    <t xml:space="preserve">000296                                  </t>
  </si>
  <si>
    <r>
      <t xml:space="preserve">MC LEOD - WITH PLASTIC SHEATH, 11" WIDE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</si>
  <si>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000299                                  </t>
  </si>
  <si>
    <r>
      <t xml:space="preserve">FLARE, FIRE "BIG SHOT" - 2 1/2" X 6", HAND LAUNCHED: </t>
    </r>
    <r>
      <rPr>
        <b/>
        <i/>
        <sz val="15"/>
        <rFont val="Calibri"/>
        <family val="2"/>
        <scheme val="minor"/>
      </rPr>
      <t>50 EA PER CASE</t>
    </r>
  </si>
  <si>
    <t xml:space="preserve">000307                                  </t>
  </si>
  <si>
    <t>EXTINGUISHER - FIRE, 20A:120BC, 20 LBS</t>
  </si>
  <si>
    <t xml:space="preserve">000308                                  </t>
  </si>
  <si>
    <t>WINDSOCK - SMALL, 9" X 30", W/BRACKET</t>
  </si>
  <si>
    <t xml:space="preserve">000315                                  </t>
  </si>
  <si>
    <r>
      <t xml:space="preserve">WRAP - STRETCH, 2" - 5", DISPOSABLE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</si>
  <si>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000316                                  </t>
  </si>
  <si>
    <r>
      <t xml:space="preserve">WRAP - STRETCH, 15" - 18", DISPOSABLE </t>
    </r>
    <r>
      <rPr>
        <b/>
        <i/>
        <sz val="15"/>
        <color rgb="FFFF0000"/>
        <rFont val="Calibri"/>
        <family val="2"/>
        <scheme val="minor"/>
      </rPr>
      <t>4 RO PER BX</t>
    </r>
  </si>
  <si>
    <t xml:space="preserve">000317                                  </t>
  </si>
  <si>
    <t>FRAME - ALICE PACK W/STRAPS</t>
  </si>
  <si>
    <t xml:space="preserve">000318                                  </t>
  </si>
  <si>
    <r>
      <t xml:space="preserve">GOGGLES - CLEAR LENS,UVEX STEALTH MODEL ANSI Z87.1 </t>
    </r>
    <r>
      <rPr>
        <b/>
        <i/>
        <sz val="15"/>
        <color rgb="FFFF0000"/>
        <rFont val="Calibri"/>
        <family val="2"/>
        <scheme val="minor"/>
      </rPr>
      <t>50 PR PER BX</t>
    </r>
  </si>
  <si>
    <t xml:space="preserve">000320                                  </t>
  </si>
  <si>
    <t>KIT - INCIDENT BASE MAINTENANCE</t>
  </si>
  <si>
    <t xml:space="preserve">000321                                  </t>
  </si>
  <si>
    <t>HAMMER - CLAW</t>
  </si>
  <si>
    <t xml:space="preserve">000325                                  </t>
  </si>
  <si>
    <t>PLIERS - LINEMAN, 6"</t>
  </si>
  <si>
    <t xml:space="preserve">000329                                  </t>
  </si>
  <si>
    <t>NAILS - 10 D, 3"</t>
  </si>
  <si>
    <t xml:space="preserve">000333                                  </t>
  </si>
  <si>
    <t>WRENCH - BUNG</t>
  </si>
  <si>
    <t xml:space="preserve">000340                                  </t>
  </si>
  <si>
    <t>KIT - CHAIN SAW</t>
  </si>
  <si>
    <t xml:space="preserve">000341                                  </t>
  </si>
  <si>
    <t>QT</t>
  </si>
  <si>
    <r>
      <t xml:space="preserve">OIL - 2 CYCLE </t>
    </r>
    <r>
      <rPr>
        <b/>
        <i/>
        <sz val="15"/>
        <color rgb="FFFF0000"/>
        <rFont val="Calibri"/>
        <family val="2"/>
        <scheme val="minor"/>
      </rPr>
      <t>12 QT PER BX</t>
    </r>
  </si>
  <si>
    <t xml:space="preserve">000342                                  </t>
  </si>
  <si>
    <t>KIT - CHAIN SAW TOOL ROLL</t>
  </si>
  <si>
    <t xml:space="preserve">000343                                  </t>
  </si>
  <si>
    <r>
      <t xml:space="preserve">FILING GUIDE - 7/32'', CHAIN SAW, CLAMP ON STYLE </t>
    </r>
    <r>
      <rPr>
        <b/>
        <i/>
        <sz val="15"/>
        <color rgb="FFFF0000"/>
        <rFont val="Calibri"/>
        <family val="2"/>
        <scheme val="minor"/>
      </rPr>
      <t>25 EA PER BX</t>
    </r>
  </si>
  <si>
    <t xml:space="preserve">000345                                  </t>
  </si>
  <si>
    <r>
      <t xml:space="preserve">FILE - ROUND, 7/32", CHAIN SAW </t>
    </r>
    <r>
      <rPr>
        <b/>
        <i/>
        <sz val="15"/>
        <color rgb="FFFF0000"/>
        <rFont val="Calibri"/>
        <family val="2"/>
        <scheme val="minor"/>
      </rPr>
      <t>12 EA PER BX</t>
    </r>
  </si>
  <si>
    <t xml:space="preserve">000346                                  </t>
  </si>
  <si>
    <t>TOOL - COMBINATION, CHAINSAW OR PUMP</t>
  </si>
  <si>
    <t xml:space="preserve">000351                                  </t>
  </si>
  <si>
    <r>
      <t xml:space="preserve">FILE - MILL, 8'', BASTARD </t>
    </r>
    <r>
      <rPr>
        <b/>
        <i/>
        <sz val="15"/>
        <color rgb="FFFF0000"/>
        <rFont val="Calibri"/>
        <family val="2"/>
        <scheme val="minor"/>
      </rPr>
      <t>12 EA PER BX</t>
    </r>
  </si>
  <si>
    <t xml:space="preserve">000358                                  </t>
  </si>
  <si>
    <r>
      <t xml:space="preserve">HANDLE - FILE, CHAIN SAW </t>
    </r>
    <r>
      <rPr>
        <b/>
        <i/>
        <sz val="15"/>
        <color rgb="FFFF0000"/>
        <rFont val="Calibri"/>
        <family val="2"/>
        <scheme val="minor"/>
      </rPr>
      <t>12 EA PER BX</t>
    </r>
  </si>
  <si>
    <t xml:space="preserve">000370                                  </t>
  </si>
  <si>
    <t>FORM, 9120-1 - RADIO STATION LOG</t>
  </si>
  <si>
    <t xml:space="preserve">000371                                  </t>
  </si>
  <si>
    <r>
      <t xml:space="preserve">FLARE, FIRE "HOTSHOT" 3/4" X 3 1/2" </t>
    </r>
    <r>
      <rPr>
        <b/>
        <i/>
        <sz val="15"/>
        <rFont val="Calibri"/>
        <family val="2"/>
        <scheme val="minor"/>
      </rPr>
      <t xml:space="preserve">10 EA P/BX, 40 BX P/CASE: </t>
    </r>
    <r>
      <rPr>
        <b/>
        <i/>
        <u/>
        <sz val="15"/>
        <color rgb="FFFF0000"/>
        <rFont val="Calibri"/>
        <family val="2"/>
        <scheme val="minor"/>
      </rPr>
      <t>(ORDER CARTIDGES SEPARATE)</t>
    </r>
  </si>
  <si>
    <t xml:space="preserve">000372                                  </t>
  </si>
  <si>
    <r>
      <t xml:space="preserve">CARTRIDGE, #6 PURPLE, BLANK, 22 CALIBER, SMALL ARMS </t>
    </r>
    <r>
      <rPr>
        <b/>
        <i/>
        <sz val="15"/>
        <rFont val="Calibri"/>
        <family val="2"/>
        <scheme val="minor"/>
      </rPr>
      <t>100 EA PER BX</t>
    </r>
  </si>
  <si>
    <t xml:space="preserve">000373                                  </t>
  </si>
  <si>
    <t>PLACARD - FLAMMABLE GAS 2, 10.75" X 10.75"</t>
  </si>
  <si>
    <t xml:space="preserve">000374                                  </t>
  </si>
  <si>
    <t>PLACARD - FLAMMABLE 3, 10.75'' X 10.75''</t>
  </si>
  <si>
    <t xml:space="preserve">000375                                  </t>
  </si>
  <si>
    <t>PLACARD - COMBUSTIBLE 3, 10.75'' X 10.75''</t>
  </si>
  <si>
    <t xml:space="preserve">000376                                  </t>
  </si>
  <si>
    <t>PLACARD - FLAMMABLE SOLID 4, POLYVINYL, 10.75'' X 10.75''</t>
  </si>
  <si>
    <t xml:space="preserve">000377                                  </t>
  </si>
  <si>
    <t>PLACARD - OXIDIZER 5.1, POLYVINYL, 10.75" X 10.75"</t>
  </si>
  <si>
    <t xml:space="preserve">000378                                  </t>
  </si>
  <si>
    <t>PLACARD - CORROSIVE 8, 10.75'' X 10.75''</t>
  </si>
  <si>
    <t xml:space="preserve">000380                                  </t>
  </si>
  <si>
    <t>LEAD LINE - 12', 6,000 LB CAPACITY</t>
  </si>
  <si>
    <t xml:space="preserve">000383                                  </t>
  </si>
  <si>
    <r>
      <t xml:space="preserve">AXE - 3-5 LB, 26" STRAIGHT HANDLE W/SHEATH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</si>
  <si>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000390                                  </t>
  </si>
  <si>
    <t>KIT - FINANCE SECTION</t>
  </si>
  <si>
    <t xml:space="preserve">000394                                  </t>
  </si>
  <si>
    <t>TIE WRAPS - ONE WAY, 15" - 17"</t>
  </si>
  <si>
    <t>000399</t>
  </si>
  <si>
    <t>FORM, SF-91 - OPERATOR'S REPORT OF MOTOR VEHICLE ACCIDENT</t>
  </si>
  <si>
    <t>000400</t>
  </si>
  <si>
    <t>FORM, SF-94 - STATEMENT OF WITNESS, (2/83)</t>
  </si>
  <si>
    <t xml:space="preserve">000410                                  </t>
  </si>
  <si>
    <t>BOARD - HELIBASE DISPLAY</t>
  </si>
  <si>
    <t xml:space="preserve">000416                                  </t>
  </si>
  <si>
    <r>
      <t xml:space="preserve">INCREASER - 1" NPSH-F (11 1/2 TPI) TO 1 1/2" NH-M (9 TPI) </t>
    </r>
    <r>
      <rPr>
        <b/>
        <i/>
        <sz val="15"/>
        <color rgb="FFFF0000"/>
        <rFont val="Calibri"/>
        <family val="2"/>
        <scheme val="minor"/>
      </rPr>
      <t>40 EA PER BX</t>
    </r>
  </si>
  <si>
    <t xml:space="preserve">000417                                  </t>
  </si>
  <si>
    <r>
      <t xml:space="preserve">REDUCER - 2" NPSH-F (11 1/2 TPI) TO 1 1/2" NH-M (9 TPI) </t>
    </r>
    <r>
      <rPr>
        <b/>
        <i/>
        <sz val="15"/>
        <color rgb="FFFF0000"/>
        <rFont val="Calibri"/>
        <family val="2"/>
        <scheme val="minor"/>
      </rPr>
      <t>40 EA PER BX</t>
    </r>
  </si>
  <si>
    <t xml:space="preserve">000418                                  </t>
  </si>
  <si>
    <r>
      <t xml:space="preserve">REDUCER - 1 1/2" NPSH-F(11 1/2 TPI) TO 1" NPSH-M (11 1/2 TPI) </t>
    </r>
    <r>
      <rPr>
        <b/>
        <i/>
        <sz val="15"/>
        <color rgb="FFFF0000"/>
        <rFont val="Calibri"/>
        <family val="2"/>
        <scheme val="minor"/>
      </rPr>
      <t>60 EA PER BX</t>
    </r>
  </si>
  <si>
    <t xml:space="preserve">000420                                  </t>
  </si>
  <si>
    <t>FORM, OF-304 - EMERGENCY EQUIPMENT FUEL AND OIL ISSUE</t>
  </si>
  <si>
    <t xml:space="preserve">000422                                  </t>
  </si>
  <si>
    <t>FORM, OF-305 - EMERGENCY EQUIPMENT RENTAL USE ENVELOPE</t>
  </si>
  <si>
    <t xml:space="preserve">000426                                  </t>
  </si>
  <si>
    <t>BAG - SLINGABLE, WATER, 72 GL (272.6L), NON-POTABLE, ORANGE</t>
  </si>
  <si>
    <t xml:space="preserve">000432                                  </t>
  </si>
  <si>
    <t>WEDGE - STEEL, TOOL HANDLE, SMALL</t>
  </si>
  <si>
    <t xml:space="preserve">000433                                  </t>
  </si>
  <si>
    <t>WEDGE - WOOD, TOOL, HANDLE</t>
  </si>
  <si>
    <t xml:space="preserve">000435                                  </t>
  </si>
  <si>
    <t>BAG - SLINGABLE, WATER, DRINKING, 55 GL (208.2L)</t>
  </si>
  <si>
    <t xml:space="preserve">000436                                  </t>
  </si>
  <si>
    <t>LINER - WATERBAG, DRINKING, 55 GL (208.2L)</t>
  </si>
  <si>
    <t xml:space="preserve">000437                                  </t>
  </si>
  <si>
    <t>BAG - SLINGABLE, WATER, SUPPRESSION, 55 GL (208.2L)</t>
  </si>
  <si>
    <t xml:space="preserve">000438                                  </t>
  </si>
  <si>
    <t>LINER - WATERBAG, SUPPRESSION, 55 GL (208.2L)</t>
  </si>
  <si>
    <t xml:space="preserve">000441                                  </t>
  </si>
  <si>
    <r>
      <t xml:space="preserve">BLANKET - BED, WOOL, 66" X 84"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</si>
  <si>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000445                                  </t>
  </si>
  <si>
    <t>SPLINT - INFLATABLE, ALL LIMBS, 6 PIECE</t>
  </si>
  <si>
    <t>000447</t>
  </si>
  <si>
    <r>
      <t xml:space="preserve">PEN - BALLPOINT,BLUE </t>
    </r>
    <r>
      <rPr>
        <b/>
        <i/>
        <sz val="15"/>
        <color rgb="FFFF0000"/>
        <rFont val="Calibri"/>
        <family val="2"/>
        <scheme val="minor"/>
      </rPr>
      <t>12 EA PER BX</t>
    </r>
  </si>
  <si>
    <t xml:space="preserve">000448                                  </t>
  </si>
  <si>
    <t>PAD - WRITING, AD-777, DI-5A OR EQUAL</t>
  </si>
  <si>
    <t xml:space="preserve">000458                                  </t>
  </si>
  <si>
    <t>NET - CARGO, 15'X 15', 6000 LB CAPACITY</t>
  </si>
  <si>
    <t xml:space="preserve">000464                                  </t>
  </si>
  <si>
    <t>PLATE - PAPER</t>
  </si>
  <si>
    <t xml:space="preserve">000465                                  </t>
  </si>
  <si>
    <t>CUP - PAPER, PLASTIC COATED, 8 OZ</t>
  </si>
  <si>
    <t xml:space="preserve">000468                                  </t>
  </si>
  <si>
    <t>COUNTER - HAND-HELD</t>
  </si>
  <si>
    <t xml:space="preserve">000474                                  </t>
  </si>
  <si>
    <r>
      <t xml:space="preserve">GLASSES - SAFETY, GRAY </t>
    </r>
    <r>
      <rPr>
        <b/>
        <i/>
        <sz val="15"/>
        <color rgb="FFFF0000"/>
        <rFont val="Calibri"/>
        <family val="2"/>
        <scheme val="minor"/>
      </rPr>
      <t>100 PR PER BX</t>
    </r>
  </si>
  <si>
    <t xml:space="preserve">000475                                  </t>
  </si>
  <si>
    <r>
      <t xml:space="preserve">GLASSES - SAFETY, CLEAR </t>
    </r>
    <r>
      <rPr>
        <b/>
        <i/>
        <sz val="15"/>
        <color rgb="FFFF0000"/>
        <rFont val="Calibri"/>
        <family val="2"/>
        <scheme val="minor"/>
      </rPr>
      <t>100 PR PER BX</t>
    </r>
  </si>
  <si>
    <t xml:space="preserve">000476                                  </t>
  </si>
  <si>
    <r>
      <t xml:space="preserve">GLASSES - SAFETY, AMBER </t>
    </r>
    <r>
      <rPr>
        <b/>
        <i/>
        <sz val="15"/>
        <color rgb="FFFF0000"/>
        <rFont val="Calibri"/>
        <family val="2"/>
        <scheme val="minor"/>
      </rPr>
      <t>100 PR PER BX</t>
    </r>
  </si>
  <si>
    <t xml:space="preserve">000480                                  </t>
  </si>
  <si>
    <r>
      <t xml:space="preserve">KIT - COFFEE HEATING </t>
    </r>
    <r>
      <rPr>
        <b/>
        <i/>
        <sz val="15"/>
        <color rgb="FFFF0000"/>
        <rFont val="Calibri"/>
        <family val="2"/>
        <scheme val="minor"/>
      </rPr>
      <t xml:space="preserve">ORDER PROPANE TANK </t>
    </r>
    <r>
      <rPr>
        <b/>
        <i/>
        <u/>
        <sz val="15"/>
        <color rgb="FFFF0000"/>
        <rFont val="Calibri"/>
        <family val="2"/>
        <scheme val="minor"/>
      </rPr>
      <t>SEPARATE</t>
    </r>
    <r>
      <rPr>
        <b/>
        <i/>
        <sz val="15"/>
        <color rgb="FFFF0000"/>
        <rFont val="Calibri"/>
        <family val="2"/>
        <scheme val="minor"/>
      </rPr>
      <t xml:space="preserve"> NFES 0491</t>
    </r>
  </si>
  <si>
    <t xml:space="preserve">000491                                  </t>
  </si>
  <si>
    <r>
      <t xml:space="preserve">TANK, PROPANE - FUEL, LPG, 20# TANK (5 GL): </t>
    </r>
    <r>
      <rPr>
        <b/>
        <i/>
        <u/>
        <sz val="15"/>
        <rFont val="Calibri"/>
        <family val="2"/>
        <scheme val="minor"/>
      </rPr>
      <t>OUTDOOR USE ONLY !</t>
    </r>
  </si>
  <si>
    <t xml:space="preserve">000501                                  </t>
  </si>
  <si>
    <t>FLIGHT SUIT - CHEST SIZE 36, INSEAM 28 1/2" (S)</t>
  </si>
  <si>
    <t xml:space="preserve">000507                                  </t>
  </si>
  <si>
    <t>FLIGHT SUIT - CHEST SIZE 36, INSEAM 30 1/2" (R)</t>
  </si>
  <si>
    <t xml:space="preserve">000508                                  </t>
  </si>
  <si>
    <t>FLIGHT SUIT - CHEST SIZE 36, INSEAM 32 1/2" (L)</t>
  </si>
  <si>
    <t xml:space="preserve">000509                                  </t>
  </si>
  <si>
    <t>FLIGHT SUIT - CHEST SIZE 38, INSEAM 28 1/2" (S)</t>
  </si>
  <si>
    <t xml:space="preserve">000510                                  </t>
  </si>
  <si>
    <t>GAUGE - SHARPENING, FIRELINE HANDTOOLS</t>
  </si>
  <si>
    <t xml:space="preserve">000511                                  </t>
  </si>
  <si>
    <r>
      <t xml:space="preserve">SHIRT - FIRE, SMALL, LONG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</si>
  <si>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000512                                  </t>
  </si>
  <si>
    <r>
      <t xml:space="preserve">SHIRT - FIRE, XX-LARGE, LONG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</si>
  <si>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000514                                  </t>
  </si>
  <si>
    <t>FLIGHT SUIT - CHEST SIZE 38, INSEAM 32 1/2" (L)</t>
  </si>
  <si>
    <t xml:space="preserve">000515                                  </t>
  </si>
  <si>
    <t>WEDGE - FELLING, 6"</t>
  </si>
  <si>
    <t xml:space="preserve">000516                                  </t>
  </si>
  <si>
    <t>WEDGE - FELLING, 8'', RIFLED</t>
  </si>
  <si>
    <t xml:space="preserve">000517                                  </t>
  </si>
  <si>
    <t>FLIGHT SUIT - CHEST SIZE 40, INSEAM 28 1/2" (S)</t>
  </si>
  <si>
    <t xml:space="preserve">000518                                  </t>
  </si>
  <si>
    <t>FLIGHT SUIT - CHEST SIZE 40, INSEAM 30 1/2" (R)</t>
  </si>
  <si>
    <t xml:space="preserve">000519                                  </t>
  </si>
  <si>
    <t>FLIGHT SUIT - CHEST SIZE 40, INSEAM 32 1/2" (L)</t>
  </si>
  <si>
    <t xml:space="preserve">000520                                  </t>
  </si>
  <si>
    <t>KIT - HELICOPTER SUPPORT</t>
  </si>
  <si>
    <t xml:space="preserve">000521                                  </t>
  </si>
  <si>
    <t>FLIGHT SUIT - CHEST SIZE 42, INSEAM 28 1/2" (S)</t>
  </si>
  <si>
    <t xml:space="preserve">000522                                  </t>
  </si>
  <si>
    <r>
      <t xml:space="preserve">SHIRT - FIRE, X-SMALL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</si>
  <si>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000525                                  </t>
  </si>
  <si>
    <t>FLIGHT SUIT - CHEST SIZE 42, INSEAM 32 1/2" (L)</t>
  </si>
  <si>
    <t xml:space="preserve">000526                                  </t>
  </si>
  <si>
    <t>SWIVEL - CARGO, 3000 LB CAPACITY</t>
  </si>
  <si>
    <t xml:space="preserve">000527                                  </t>
  </si>
  <si>
    <t>FLIGHT SUIT - CHEST SIZE 44, INSEAM 28 1/2" (S)</t>
  </si>
  <si>
    <t xml:space="preserve">000528                                  </t>
  </si>
  <si>
    <t>LEAD LINE - 12', 3000 LB CAPACITY</t>
  </si>
  <si>
    <t xml:space="preserve">000531                                  </t>
  </si>
  <si>
    <t>NET - CARGO,DRAWSTRING, 12' X 12', POLYPROPOLENE, 3000 LB CAPACITY</t>
  </si>
  <si>
    <t xml:space="preserve">000532                                  </t>
  </si>
  <si>
    <t>SCALES - SPRING, 200 LB</t>
  </si>
  <si>
    <t xml:space="preserve">000533                                  </t>
  </si>
  <si>
    <t>SL</t>
  </si>
  <si>
    <r>
      <t xml:space="preserve">CORD - NYLON SHROUD </t>
    </r>
    <r>
      <rPr>
        <b/>
        <sz val="15"/>
        <color rgb="FFFF0000"/>
        <rFont val="Calibri"/>
        <family val="2"/>
        <scheme val="minor"/>
      </rPr>
      <t>4 SL PER BOX</t>
    </r>
  </si>
  <si>
    <t xml:space="preserve">000534                                  </t>
  </si>
  <si>
    <t>FLAGGING - PERIMETER, MULTI-COLORED PENNANTS, 100 FT.</t>
  </si>
  <si>
    <t xml:space="preserve">000535                                  </t>
  </si>
  <si>
    <t>SHEETING - PLASTIC, FLUORESCENT ORANGE, 9'' X 100'</t>
  </si>
  <si>
    <t xml:space="preserve">000536                                  </t>
  </si>
  <si>
    <t>BAG - FUEL BOTTLE</t>
  </si>
  <si>
    <t xml:space="preserve">000537                                  </t>
  </si>
  <si>
    <t>PANELS - NUMBER 0 THRU 9, 3' X 3',W/GROMMETS,BLACK ON YELLOW</t>
  </si>
  <si>
    <t xml:space="preserve">000538                                  </t>
  </si>
  <si>
    <r>
      <t xml:space="preserve">PIN - PANEL, HOLD DOWN, 8" LONG </t>
    </r>
    <r>
      <rPr>
        <b/>
        <i/>
        <sz val="15"/>
        <color rgb="FFFF0000"/>
        <rFont val="Calibri"/>
        <family val="2"/>
        <scheme val="minor"/>
      </rPr>
      <t>12 EA PER BX</t>
    </r>
  </si>
  <si>
    <t xml:space="preserve">000539                                  </t>
  </si>
  <si>
    <t>FLIGHT SUIT - CHEST SIZE 44, INSEAM 30 1/2" (R)</t>
  </si>
  <si>
    <t xml:space="preserve">000543                                  </t>
  </si>
  <si>
    <t>SIGN - CAUTION HELISPOT, POLYVINYL, 14'' X 10''</t>
  </si>
  <si>
    <t xml:space="preserve">000545                                  </t>
  </si>
  <si>
    <t>FLIGHT SUIT - CHEST SIZE 44, INSEAM 32 1/2" (L)</t>
  </si>
  <si>
    <t xml:space="preserve">000546                                  </t>
  </si>
  <si>
    <t>FLIGHT SUIT - CHEST SIZE 46, INSEAM 28 1/2" (S)</t>
  </si>
  <si>
    <t xml:space="preserve">000547                                  </t>
  </si>
  <si>
    <t>FLIGHT SUIT - CHEST SIZE 46, INSEAM 32 1/2" (L)</t>
  </si>
  <si>
    <t xml:space="preserve">000548                                  </t>
  </si>
  <si>
    <t>FLIGHT SUIT - CHEST SIZE 48, INSEAM 32 1/2" (L)</t>
  </si>
  <si>
    <t xml:space="preserve">000549                                  </t>
  </si>
  <si>
    <r>
      <t xml:space="preserve">KIT - SHELTER, 20' OCTAGON: </t>
    </r>
    <r>
      <rPr>
        <b/>
        <i/>
        <sz val="15"/>
        <rFont val="Calibri"/>
        <family val="2"/>
        <scheme val="minor"/>
      </rPr>
      <t xml:space="preserve">ORDER INSULATION KIT </t>
    </r>
    <r>
      <rPr>
        <b/>
        <i/>
        <u/>
        <sz val="15"/>
        <rFont val="Calibri"/>
        <family val="2"/>
        <scheme val="minor"/>
      </rPr>
      <t>SEPARATE</t>
    </r>
    <r>
      <rPr>
        <b/>
        <i/>
        <sz val="15"/>
        <rFont val="Calibri"/>
        <family val="2"/>
        <scheme val="minor"/>
      </rPr>
      <t xml:space="preserve"> NFES 0581</t>
    </r>
  </si>
  <si>
    <t xml:space="preserve">000557                                  </t>
  </si>
  <si>
    <t>CHEST - ICE, 48 QT</t>
  </si>
  <si>
    <t xml:space="preserve">000560                                  </t>
  </si>
  <si>
    <t>CORD - EXTENSION, 50', AWG, 12/3 WIRE</t>
  </si>
  <si>
    <t xml:space="preserve">000562                                  </t>
  </si>
  <si>
    <t>LABEL - OXIDIZER 5.1</t>
  </si>
  <si>
    <t xml:space="preserve">000564                                  </t>
  </si>
  <si>
    <t>FUNNEL - 1 QT (.9L), W/STRAINER</t>
  </si>
  <si>
    <t>000565</t>
  </si>
  <si>
    <t>BE</t>
  </si>
  <si>
    <t>RAG - WIPING</t>
  </si>
  <si>
    <t xml:space="preserve">000566                                  </t>
  </si>
  <si>
    <r>
      <t xml:space="preserve">RIBBON - FLAGGING, "ESCAPE ROUTE", 1" X 100 YDS </t>
    </r>
    <r>
      <rPr>
        <b/>
        <i/>
        <sz val="15"/>
        <color rgb="FFFF0000"/>
        <rFont val="Calibri"/>
        <family val="2"/>
        <scheme val="minor"/>
      </rPr>
      <t>9 RO PER BX</t>
    </r>
  </si>
  <si>
    <t xml:space="preserve">000567                                  </t>
  </si>
  <si>
    <t>FLIGHT SUIT - CHEST SIZE 48, INSEAM 30 1/2" (R)</t>
  </si>
  <si>
    <t xml:space="preserve">000568                                  </t>
  </si>
  <si>
    <t>TANK, COLLAPSIBLE - 3000 GL (11,356.2L), FREE STANDING</t>
  </si>
  <si>
    <t xml:space="preserve">000569                                  </t>
  </si>
  <si>
    <r>
      <t xml:space="preserve">SHIRT - FIRE, MEDIUM, LONG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</si>
  <si>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000570                                  </t>
  </si>
  <si>
    <r>
      <t xml:space="preserve">SHIRT - FIRE, XX-LARGE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</si>
  <si>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000571                                  </t>
  </si>
  <si>
    <t>LAUNCHER, FLARE, DUAL</t>
  </si>
  <si>
    <t xml:space="preserve">000572                                  </t>
  </si>
  <si>
    <t>FLIGHT SUIT - CHEST SIZE 38, INSEAM 30 1/2" (R)</t>
  </si>
  <si>
    <t xml:space="preserve">000574                                  </t>
  </si>
  <si>
    <t>FLIGHT SUIT - CHEST SIZE 42, INSEAM 30 1/2" (R)</t>
  </si>
  <si>
    <t xml:space="preserve">000576                                  </t>
  </si>
  <si>
    <t>FLIGHT SUIT - CHEST SIZE 46, INSEAM 30 1/2" (R)</t>
  </si>
  <si>
    <t xml:space="preserve">000577                                  </t>
  </si>
  <si>
    <r>
      <t xml:space="preserve">SHIRT - FIRE, SMALL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</si>
  <si>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000578                                  </t>
  </si>
  <si>
    <r>
      <t xml:space="preserve">SHIRT - FIRE, MEDIUM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</si>
  <si>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000579                                  </t>
  </si>
  <si>
    <r>
      <t xml:space="preserve">SHIRT - FIRE, LARGE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</si>
  <si>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000580                                  </t>
  </si>
  <si>
    <r>
      <t xml:space="preserve">SHIRT - FIRE, X-LARGE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</si>
  <si>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000586                                  </t>
  </si>
  <si>
    <t>LADDER, STEP - 8 FT, FIBERGLASS</t>
  </si>
  <si>
    <t xml:space="preserve">000587                                  </t>
  </si>
  <si>
    <t>DRIVER - FENCE POST</t>
  </si>
  <si>
    <t xml:space="preserve">000588                                  </t>
  </si>
  <si>
    <t>TANK, COLLAPSIBLE - 1000 GL (3785.4L), FREE STANDING 40'' DEPTH, OPENING 140''</t>
  </si>
  <si>
    <t xml:space="preserve">000589                                  </t>
  </si>
  <si>
    <t>TANK, COLLAPSIBLE - 1500 GL (5678.1L), FREE STANDING 39" DEPTH, OPENING 158"</t>
  </si>
  <si>
    <t xml:space="preserve">000591                                  </t>
  </si>
  <si>
    <t>PLACARD - DANGEROUS 4, 10.75" X 10.75"</t>
  </si>
  <si>
    <t xml:space="preserve">000598                                  </t>
  </si>
  <si>
    <t>HANDTRUCK - W/LARGE WHEELS</t>
  </si>
  <si>
    <t>000605</t>
  </si>
  <si>
    <t>WIPES - CLEANING, COMPUTER SCREEN</t>
  </si>
  <si>
    <t xml:space="preserve">000606                                  </t>
  </si>
  <si>
    <t>CAN - GASOLINE,SAFETY,5GL,DOT APPROVED STYLE JERRI CAN</t>
  </si>
  <si>
    <t>000608</t>
  </si>
  <si>
    <t>FENCE - BARRICADE, PLASTIC, 4' X 100'</t>
  </si>
  <si>
    <t xml:space="preserve">000609                                  </t>
  </si>
  <si>
    <t>POST - FENCE,NOTCHED FIBERGLASS/METAL,60"-72"</t>
  </si>
  <si>
    <t xml:space="preserve">000610                                  </t>
  </si>
  <si>
    <t>TIE - ONE-WAY SELF-LOCKING, 7" LONG</t>
  </si>
  <si>
    <t>000615</t>
  </si>
  <si>
    <t>FILE - EXPANDO, 10 POCKET, LETTER SIZE</t>
  </si>
  <si>
    <t xml:space="preserve">000619                                  </t>
  </si>
  <si>
    <t>TAPE - ELECTRICAL, PLASTIC, 3/4" X 36 YD</t>
  </si>
  <si>
    <t xml:space="preserve">000627                                  </t>
  </si>
  <si>
    <t>NOZZLE - FIRE FOAM, 3/4" NH, 8 GPM, PLASTIC</t>
  </si>
  <si>
    <t xml:space="preserve">000628                                  </t>
  </si>
  <si>
    <t>NOZZLE - FIRE FOAM, 1 1/2" NH, 16 GPM, PLASTIC</t>
  </si>
  <si>
    <t xml:space="preserve">000629                                  </t>
  </si>
  <si>
    <t>NOZZLE - FIRE FOAM, 1 1/2" NH, 30 GPM, PLASTIC</t>
  </si>
  <si>
    <t>000633</t>
  </si>
  <si>
    <t>HOSE ROLLER - ELECTRIC</t>
  </si>
  <si>
    <t xml:space="preserve">000634                                  </t>
  </si>
  <si>
    <r>
      <t xml:space="preserve">BAND - RUBBER, PALLET COVER </t>
    </r>
    <r>
      <rPr>
        <b/>
        <i/>
        <sz val="15"/>
        <color rgb="FFFF0000"/>
        <rFont val="Calibri"/>
        <family val="2"/>
        <scheme val="minor"/>
      </rPr>
      <t>50 EA PER BX</t>
    </r>
  </si>
  <si>
    <t xml:space="preserve">000650                                  </t>
  </si>
  <si>
    <t>KIT - EVACUATION, S.K.E.D.</t>
  </si>
  <si>
    <t xml:space="preserve">000659                                  </t>
  </si>
  <si>
    <r>
      <t xml:space="preserve">RAKE - COLLAPSIBLE </t>
    </r>
    <r>
      <rPr>
        <b/>
        <i/>
        <sz val="15"/>
        <color rgb="FFFF0000"/>
        <rFont val="Calibri"/>
        <family val="2"/>
        <scheme val="minor"/>
      </rPr>
      <t>10 EA PER BX</t>
    </r>
  </si>
  <si>
    <t>000661</t>
  </si>
  <si>
    <t>TANK, FOLDING - 1000 GL (3785.4L) W/FRAME</t>
  </si>
  <si>
    <t xml:space="preserve">000663                                  </t>
  </si>
  <si>
    <t>SPILL KIT - 5 GL TRANSPORT</t>
  </si>
  <si>
    <t xml:space="preserve">000664                                  </t>
  </si>
  <si>
    <t>TANK, FOLDING - 1500 GL (5678.1L), W/FRAME</t>
  </si>
  <si>
    <t xml:space="preserve">000665                                  </t>
  </si>
  <si>
    <t>HOSE ROLLER - GAS, 5.5 HP</t>
  </si>
  <si>
    <t xml:space="preserve">000666                                  </t>
  </si>
  <si>
    <t>HOSE ROLLER - HAND OPERATED, 3/4" SYNTHETIC HOSE</t>
  </si>
  <si>
    <t xml:space="preserve">000668                                  </t>
  </si>
  <si>
    <t>TANK, COLLAPSIBLE - 1800 GL (6813.7L), FREE STANDING 54" DEPTH, OPENING 128"</t>
  </si>
  <si>
    <t xml:space="preserve">000674                                  </t>
  </si>
  <si>
    <r>
      <t xml:space="preserve">PACK, FIRELINE - COMPLETE,BLUE </t>
    </r>
    <r>
      <rPr>
        <b/>
        <i/>
        <sz val="15"/>
        <color rgb="FFFF0000"/>
        <rFont val="Calibri"/>
        <family val="2"/>
        <scheme val="minor"/>
      </rPr>
      <t>10 EA PER BX</t>
    </r>
  </si>
  <si>
    <t>000679</t>
  </si>
  <si>
    <r>
      <t xml:space="preserve">PACK - PERSONAL GEAR, M-2014 </t>
    </r>
    <r>
      <rPr>
        <b/>
        <sz val="15"/>
        <color rgb="FFFF0000"/>
        <rFont val="Calibri"/>
        <family val="2"/>
        <scheme val="minor"/>
      </rPr>
      <t>10 EA PER BX</t>
    </r>
  </si>
  <si>
    <t xml:space="preserve">000687                                  </t>
  </si>
  <si>
    <r>
      <t xml:space="preserve">FLARE, FIRE 'STUBBY', 1 1/2" X 2" </t>
    </r>
    <r>
      <rPr>
        <b/>
        <i/>
        <sz val="15"/>
        <rFont val="Calibri"/>
        <family val="2"/>
        <scheme val="minor"/>
      </rPr>
      <t xml:space="preserve">12 EA PER BX, 25 BX PER CASE: </t>
    </r>
    <r>
      <rPr>
        <b/>
        <i/>
        <u/>
        <sz val="15"/>
        <rFont val="Calibri"/>
        <family val="2"/>
        <scheme val="minor"/>
      </rPr>
      <t>(ORDER CARTRIDGES SEPARATE)</t>
    </r>
  </si>
  <si>
    <t>000689</t>
  </si>
  <si>
    <t>CARTRIDGE, #7 GREY, BLANK, 22 CALIBER, SMALL</t>
  </si>
  <si>
    <t>000690</t>
  </si>
  <si>
    <t>FLARE, FIRE 'CHUBBIE', 2 1/2" X 2", HAND LAUNCHED</t>
  </si>
  <si>
    <t xml:space="preserve">000692                                  </t>
  </si>
  <si>
    <t>BERM - CONTAINMENT, 55 GL, (1-4 DRUMS)</t>
  </si>
  <si>
    <t xml:space="preserve">000693                                  </t>
  </si>
  <si>
    <t>BERM - SPILL CONTAINMENT, PORTABLE PUMP</t>
  </si>
  <si>
    <t xml:space="preserve">000709                                  </t>
  </si>
  <si>
    <t>GENERATOR - GASOLINE ENGINE, 3-6 KW,W/GROUND ROD</t>
  </si>
  <si>
    <t xml:space="preserve">000710                                  </t>
  </si>
  <si>
    <t>COUPLING - DOUBLE FEMALE, 1'' NPSH (11 1/2 TPI)</t>
  </si>
  <si>
    <t xml:space="preserve">000712                                  </t>
  </si>
  <si>
    <r>
      <t xml:space="preserve">TOWEL - WATERLESS, CLEANSING, MINIMUM 12" X 30" </t>
    </r>
    <r>
      <rPr>
        <b/>
        <i/>
        <sz val="15"/>
        <rFont val="Calibri"/>
        <family val="2"/>
        <scheme val="minor"/>
      </rPr>
      <t>36 EA PER BX</t>
    </r>
  </si>
  <si>
    <t xml:space="preserve">000718                                  </t>
  </si>
  <si>
    <r>
      <t>HEADLAMP - FIREFIGHTERS, LED</t>
    </r>
    <r>
      <rPr>
        <b/>
        <i/>
        <sz val="15"/>
        <color rgb="FFFF0000"/>
        <rFont val="Calibri"/>
        <family val="2"/>
        <scheme val="minor"/>
      </rPr>
      <t xml:space="preserve"> 50 EA PER BX</t>
    </r>
  </si>
  <si>
    <t xml:space="preserve">000721                                  </t>
  </si>
  <si>
    <r>
      <t xml:space="preserve">GASKET - GARDEN HOSE, 3/4" </t>
    </r>
    <r>
      <rPr>
        <b/>
        <i/>
        <sz val="15"/>
        <color rgb="FFFF0000"/>
        <rFont val="Calibri"/>
        <family val="2"/>
        <scheme val="minor"/>
      </rPr>
      <t>10 EA PER PG</t>
    </r>
  </si>
  <si>
    <t xml:space="preserve">000725                                  </t>
  </si>
  <si>
    <t>FORM, FS 6400-17 - TAG, WARNING</t>
  </si>
  <si>
    <t xml:space="preserve">000727                                  </t>
  </si>
  <si>
    <r>
      <t xml:space="preserve">BANDS - RUBBER, HOSE, 1 3/8" X 9 1/2" </t>
    </r>
    <r>
      <rPr>
        <b/>
        <i/>
        <sz val="15"/>
        <color rgb="FFFF0000"/>
        <rFont val="Calibri"/>
        <family val="2"/>
        <scheme val="minor"/>
      </rPr>
      <t>325 EA PER BX</t>
    </r>
  </si>
  <si>
    <t xml:space="preserve">000731                                  </t>
  </si>
  <si>
    <r>
      <t xml:space="preserve">TEE - HOSELINE, 1 1/2" NH-F X 1 1/2" NH-M X 1" NPSH-M W/CAP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</si>
  <si>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000732                                  </t>
  </si>
  <si>
    <r>
      <t xml:space="preserve">CAP - TEE, 1" W/CHAIN, NPSH-F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</si>
  <si>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000733                                  </t>
  </si>
  <si>
    <r>
      <t xml:space="preserve">REDUCER - 1'' NPSH-F (11 1/2 TPI) TO 3/4'' NH-M (11 1/2 TPI)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</si>
  <si>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000735                                  </t>
  </si>
  <si>
    <r>
      <t xml:space="preserve">TIP - APPLICATOR, 3 GPM </t>
    </r>
    <r>
      <rPr>
        <b/>
        <i/>
        <sz val="15"/>
        <color rgb="FFFF0000"/>
        <rFont val="Calibri"/>
        <family val="2"/>
        <scheme val="minor"/>
      </rPr>
      <t>24 EA PER BX</t>
    </r>
  </si>
  <si>
    <t xml:space="preserve">000736                                  </t>
  </si>
  <si>
    <r>
      <t xml:space="preserve">TIP - APPLICATOR, 15 GPM </t>
    </r>
    <r>
      <rPr>
        <b/>
        <i/>
        <sz val="15"/>
        <color rgb="FFFF0000"/>
        <rFont val="Calibri"/>
        <family val="2"/>
        <scheme val="minor"/>
      </rPr>
      <t>24 EA PER BX</t>
    </r>
  </si>
  <si>
    <t xml:space="preserve">000737                                  </t>
  </si>
  <si>
    <r>
      <t xml:space="preserve">TIP - NOZZLE, STRAIGHT STREAM, 1/4" NH, FOR 1" NOZZLE </t>
    </r>
    <r>
      <rPr>
        <b/>
        <i/>
        <sz val="15"/>
        <color rgb="FFFF0000"/>
        <rFont val="Calibri"/>
        <family val="2"/>
        <scheme val="minor"/>
      </rPr>
      <t>24 EA PER BX</t>
    </r>
  </si>
  <si>
    <t xml:space="preserve">000741                                  </t>
  </si>
  <si>
    <r>
      <t xml:space="preserve">CONTAINER - FUEL/OIL, 2 COMPARTMENT </t>
    </r>
    <r>
      <rPr>
        <b/>
        <i/>
        <sz val="15"/>
        <color rgb="FFFF0000"/>
        <rFont val="Calibri"/>
        <family val="2"/>
        <scheme val="minor"/>
      </rPr>
      <t>6 EA PER BX</t>
    </r>
  </si>
  <si>
    <t xml:space="preserve">000742                                  </t>
  </si>
  <si>
    <t>GASKET - HOSE, 2"</t>
  </si>
  <si>
    <t xml:space="preserve">000743                                  </t>
  </si>
  <si>
    <t>GASKET - HOSE, 1", RUBBER</t>
  </si>
  <si>
    <t xml:space="preserve">000744                                  </t>
  </si>
  <si>
    <r>
      <t xml:space="preserve">PACKSACK - WATERPROOF, W/STRAPS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</si>
  <si>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000758                                  </t>
  </si>
  <si>
    <t>SOCK - GRAVITY, 9" DIAMETER, 1 1/2" NH-M</t>
  </si>
  <si>
    <t xml:space="preserve">000760                                  </t>
  </si>
  <si>
    <t>KIT - OFFICE SUPPLIES, INCIDENT BASE</t>
  </si>
  <si>
    <t>000763</t>
  </si>
  <si>
    <t>TAPE - PAINTERS, BLUE, 2"</t>
  </si>
  <si>
    <t>000770</t>
  </si>
  <si>
    <t>TAPE - MASKING, 1"</t>
  </si>
  <si>
    <t xml:space="preserve">000764                                  </t>
  </si>
  <si>
    <t>PAD - RULED TABLET</t>
  </si>
  <si>
    <t xml:space="preserve">000790                                  </t>
  </si>
  <si>
    <t>BOX - INTERFILE, LEGAL AND LETTER SIZE</t>
  </si>
  <si>
    <t xml:space="preserve">000795                                  </t>
  </si>
  <si>
    <t>NET - CARGO,LIGHTWEIGHT,300LB CAP,10'X10',1/8'' BRAIDED CORD</t>
  </si>
  <si>
    <t xml:space="preserve">000800                                  </t>
  </si>
  <si>
    <t>KIT - PLANNING SECTION</t>
  </si>
  <si>
    <t xml:space="preserve">000801                                  </t>
  </si>
  <si>
    <t>TAG - UNLEADED GASOLINE,UN1203,FLAMMABLE,RED</t>
  </si>
  <si>
    <t xml:space="preserve">000802                                  </t>
  </si>
  <si>
    <t>TAG - DIESEL,UN1202,FLAMMABLE,GREEN</t>
  </si>
  <si>
    <t xml:space="preserve">000803                                  </t>
  </si>
  <si>
    <t>TAG - DRIP TORCH FUEL,UN1993,FLAMMABLE,BLUE</t>
  </si>
  <si>
    <t xml:space="preserve">000805                                  </t>
  </si>
  <si>
    <t>TAG - 2 STROKE MIX,UN1203,FLAMMABLE,YELLOW</t>
  </si>
  <si>
    <t xml:space="preserve">000825                                  </t>
  </si>
  <si>
    <r>
      <t xml:space="preserve">STAKES - TENT, METAL </t>
    </r>
    <r>
      <rPr>
        <b/>
        <i/>
        <sz val="15"/>
        <color rgb="FFFF0000"/>
        <rFont val="Calibri"/>
        <family val="2"/>
        <scheme val="minor"/>
      </rPr>
      <t>40 EA PER BX</t>
    </r>
  </si>
  <si>
    <t xml:space="preserve">000835                                  </t>
  </si>
  <si>
    <t>VALVE - SHUT OFF, BRASS, BALL, 3/4" NH</t>
  </si>
  <si>
    <t xml:space="preserve">000856                                  </t>
  </si>
  <si>
    <t>COUPLING - DOUBLE MALE 1 1/2" NH-M (9-TPI)</t>
  </si>
  <si>
    <t xml:space="preserve">000857                                  </t>
  </si>
  <si>
    <t>COUPLING - DOUBLE FEMALE 1 1/2" NH-F (9 TPI)</t>
  </si>
  <si>
    <t xml:space="preserve">000863                                  </t>
  </si>
  <si>
    <t xml:space="preserve">FORM, OF-286 - EMERGENCY EQUIPMENT USE INVOICE </t>
  </si>
  <si>
    <t xml:space="preserve">000866                                  </t>
  </si>
  <si>
    <r>
      <t xml:space="preserve">FORM, OF-288 - EMERGENCY FIREFIGHTER TIME REPORT </t>
    </r>
    <r>
      <rPr>
        <b/>
        <i/>
        <sz val="15"/>
        <color rgb="FFFF0000"/>
        <rFont val="Calibri"/>
        <family val="2"/>
        <scheme val="minor"/>
      </rPr>
      <t>AVAILABLE ON GSA WEBSITE</t>
    </r>
  </si>
  <si>
    <t>http:www.gsa.gov/portal/forms/download/242971</t>
  </si>
  <si>
    <t xml:space="preserve">000872                                  </t>
  </si>
  <si>
    <t>FORM, OF-297 - EMERGENCY EQUIPMENT SHIFT TICKET</t>
  </si>
  <si>
    <t xml:space="preserve">000880                                  </t>
  </si>
  <si>
    <t>COVER - PALLET, CLEAR 50" X 42" X 76"</t>
  </si>
  <si>
    <t xml:space="preserve">000881                                  </t>
  </si>
  <si>
    <r>
      <t xml:space="preserve">WRAP - STRUCTURE PROTECTION, 54" X 300' </t>
    </r>
    <r>
      <rPr>
        <b/>
        <i/>
        <sz val="15"/>
        <color rgb="FFFF0000"/>
        <rFont val="Calibri"/>
        <family val="2"/>
        <scheme val="minor"/>
      </rPr>
      <t>28 RO PER PALLET</t>
    </r>
  </si>
  <si>
    <t xml:space="preserve">000884                                  </t>
  </si>
  <si>
    <t>WEDGE - FELLING, 8", TEXTURED/SMOOTH</t>
  </si>
  <si>
    <t xml:space="preserve">000891                                  </t>
  </si>
  <si>
    <t>BK</t>
  </si>
  <si>
    <t>FORM, SF-261 - CREW TIME REPORT,(5/78)</t>
  </si>
  <si>
    <t xml:space="preserve">000904                                  </t>
  </si>
  <si>
    <r>
      <t>VALVE - WYE, GATED, BRASS, 3/4" NH-F X 3/4" NF-M X 3/4" NH-M</t>
    </r>
    <r>
      <rPr>
        <b/>
        <i/>
        <sz val="15"/>
        <color rgb="FFFF0000"/>
        <rFont val="Calibri"/>
        <family val="2"/>
        <scheme val="minor"/>
      </rPr>
      <t xml:space="preserve"> 50 EA PER BX, 100 EA PER BX</t>
    </r>
  </si>
  <si>
    <t>000909</t>
  </si>
  <si>
    <r>
      <t>WATERBAG ASSEMBLY - 5 GL, M2015 W/PUMP</t>
    </r>
    <r>
      <rPr>
        <b/>
        <i/>
        <sz val="15"/>
        <color rgb="FFFF0000"/>
        <rFont val="Calibri"/>
        <family val="2"/>
        <scheme val="minor"/>
      </rPr>
      <t xml:space="preserve"> 8 EA PER BX, USE NFES 1149 FIRST 6 EA PER BX</t>
    </r>
  </si>
  <si>
    <t xml:space="preserve">000910                                  </t>
  </si>
  <si>
    <t>KIT - LOGISTICS SECTION</t>
  </si>
  <si>
    <t xml:space="preserve">000916                                  </t>
  </si>
  <si>
    <r>
      <t xml:space="preserve">COUPLING - DOUBLE MALE, 1" NPSH TO 1" NPSH </t>
    </r>
    <r>
      <rPr>
        <b/>
        <i/>
        <sz val="15"/>
        <color rgb="FFFF0000"/>
        <rFont val="Calibri"/>
        <family val="2"/>
        <scheme val="minor"/>
      </rPr>
      <t>60 EA PER BX</t>
    </r>
  </si>
  <si>
    <t xml:space="preserve">000925                                  </t>
  </si>
  <si>
    <r>
      <t xml:space="preserve">SHELTER - FIRE,COMPLETE,M2002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</si>
  <si>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000932                                  </t>
  </si>
  <si>
    <r>
      <t xml:space="preserve">HOSE - SYNTHETIC,TYPE II,1" NPSH X 100' </t>
    </r>
    <r>
      <rPr>
        <b/>
        <i/>
        <sz val="15"/>
        <color rgb="FFFF0000"/>
        <rFont val="Calibri"/>
        <family val="2"/>
        <scheme val="minor"/>
      </rPr>
      <t>120 LG PER PALLET</t>
    </r>
  </si>
  <si>
    <t xml:space="preserve">000933                                  </t>
  </si>
  <si>
    <r>
      <t xml:space="preserve">HOSE - SYNTHETIC,TYPE II,1 1/2" NH X 100' </t>
    </r>
    <r>
      <rPr>
        <b/>
        <sz val="15"/>
        <color rgb="FFFF0000"/>
        <rFont val="Calibri"/>
        <family val="2"/>
        <scheme val="minor"/>
      </rPr>
      <t xml:space="preserve"> 96</t>
    </r>
    <r>
      <rPr>
        <b/>
        <i/>
        <sz val="15"/>
        <color rgb="FFFF0000"/>
        <rFont val="Calibri"/>
        <family val="2"/>
        <scheme val="minor"/>
      </rPr>
      <t xml:space="preserve"> LG PER PALLET</t>
    </r>
  </si>
  <si>
    <t xml:space="preserve">000935                                  </t>
  </si>
  <si>
    <r>
      <t xml:space="preserve">DINING PACKET - INFLIGHT </t>
    </r>
    <r>
      <rPr>
        <b/>
        <sz val="15"/>
        <color rgb="FFFF0000"/>
        <rFont val="Calibri"/>
        <family val="2"/>
        <scheme val="minor"/>
      </rPr>
      <t>200 EA PER BOX</t>
    </r>
  </si>
  <si>
    <t xml:space="preserve">000936                                  </t>
  </si>
  <si>
    <t>FORM,SF-95 - CLAIM FOR DAMAGE, INJURY OR DEATH (7/85)</t>
  </si>
  <si>
    <t xml:space="preserve">000939                                  </t>
  </si>
  <si>
    <t>KNIFE - RAZOR, RETRACTABLE BLADE</t>
  </si>
  <si>
    <t>000943</t>
  </si>
  <si>
    <t>JUG - INSULATED, 5 GL (18.9L)</t>
  </si>
  <si>
    <t xml:space="preserve">000970                                  </t>
  </si>
  <si>
    <t>KIT - SECURITY FENCE</t>
  </si>
  <si>
    <t xml:space="preserve">000972                                  </t>
  </si>
  <si>
    <t>SURGE PROTECTOR - POWER STRIP</t>
  </si>
  <si>
    <t xml:space="preserve">000975                                  </t>
  </si>
  <si>
    <t>SHELTER - FIRE,LARGE SIZE,COMPLETE,M2002</t>
  </si>
  <si>
    <t xml:space="preserve">001016                                  </t>
  </si>
  <si>
    <r>
      <t xml:space="preserve">HOSE - GARDEN, SYNTHETIC, 3/4" NH X 50' </t>
    </r>
    <r>
      <rPr>
        <b/>
        <i/>
        <sz val="15"/>
        <color rgb="FFFF0000"/>
        <rFont val="Calibri"/>
        <family val="2"/>
        <scheme val="minor"/>
      </rPr>
      <t>20 LG PER BX</t>
    </r>
  </si>
  <si>
    <t xml:space="preserve">001026                                  </t>
  </si>
  <si>
    <t>KIT - ROAD SIGN</t>
  </si>
  <si>
    <t xml:space="preserve">001027                                  </t>
  </si>
  <si>
    <r>
      <t xml:space="preserve">EARPLUGS - FOAM, DISPOSABLE </t>
    </r>
    <r>
      <rPr>
        <b/>
        <i/>
        <sz val="15"/>
        <color rgb="FFFF0000"/>
        <rFont val="Calibri"/>
        <family val="2"/>
        <scheme val="minor"/>
      </rPr>
      <t>1 PR PER PG, 200 PG PER BX</t>
    </r>
  </si>
  <si>
    <t xml:space="preserve">001031                                  </t>
  </si>
  <si>
    <t>KIT - SIGN, INCIDENT BASE</t>
  </si>
  <si>
    <t xml:space="preserve">001034                                  </t>
  </si>
  <si>
    <t>HOLDER - RADIO BATTERY, FOR 9 EACH AA ALKALINE</t>
  </si>
  <si>
    <t xml:space="preserve">001038                                  </t>
  </si>
  <si>
    <r>
      <t xml:space="preserve">TOWEL - BATH, DISPOSABLE, 24" X 36" </t>
    </r>
    <r>
      <rPr>
        <b/>
        <i/>
        <sz val="15"/>
        <color theme="4" tint="-0.499984740745262"/>
        <rFont val="Calibri"/>
        <family val="2"/>
        <scheme val="minor"/>
      </rPr>
      <t>300 PER BX</t>
    </r>
  </si>
  <si>
    <t xml:space="preserve">001040                                  </t>
  </si>
  <si>
    <t>KIT - CRASH RESCUE</t>
  </si>
  <si>
    <t xml:space="preserve">001048                                  </t>
  </si>
  <si>
    <t>KIT - SPRINKLER (2008)</t>
  </si>
  <si>
    <t xml:space="preserve">001050                                  </t>
  </si>
  <si>
    <t>KIT - BELT, WEATHER</t>
  </si>
  <si>
    <t xml:space="preserve">001054                                  </t>
  </si>
  <si>
    <t>FORM,AD-382 - CLAIM/DAMAGE</t>
  </si>
  <si>
    <t xml:space="preserve">001059                                  </t>
  </si>
  <si>
    <r>
      <t xml:space="preserve">FILE - MILL, 12'', BASTARD </t>
    </r>
    <r>
      <rPr>
        <b/>
        <i/>
        <sz val="15"/>
        <color rgb="FFFF0000"/>
        <rFont val="Calibri"/>
        <family val="2"/>
        <scheme val="minor"/>
      </rPr>
      <t>12 EA PER BD</t>
    </r>
  </si>
  <si>
    <t>001060</t>
  </si>
  <si>
    <r>
      <t xml:space="preserve">KIT - ACCESSORY,VOLUME PUMP </t>
    </r>
    <r>
      <rPr>
        <b/>
        <i/>
        <sz val="15"/>
        <color rgb="FFFF0000"/>
        <rFont val="Calibri"/>
        <family val="2"/>
        <scheme val="minor"/>
      </rPr>
      <t xml:space="preserve">ORDER VOLUME PUMP </t>
    </r>
    <r>
      <rPr>
        <b/>
        <i/>
        <u/>
        <sz val="15"/>
        <color rgb="FFFF0000"/>
        <rFont val="Calibri"/>
        <family val="2"/>
        <scheme val="minor"/>
      </rPr>
      <t>SEPARATE</t>
    </r>
    <r>
      <rPr>
        <b/>
        <i/>
        <sz val="15"/>
        <color rgb="FFFF0000"/>
        <rFont val="Calibri"/>
        <family val="2"/>
        <scheme val="minor"/>
      </rPr>
      <t xml:space="preserve"> NFES 1222</t>
    </r>
  </si>
  <si>
    <t xml:space="preserve">001064                                  </t>
  </si>
  <si>
    <t>FORM-AMD-67/FS5700-17 OR OAS-67/FS5700-17,I/A HELICOPTER LOAD CALCULATION</t>
  </si>
  <si>
    <t xml:space="preserve">001077                                  </t>
  </si>
  <si>
    <t>GUIDE,PMS461 - INCIDENT RESPONSE POCKET GUIDE</t>
  </si>
  <si>
    <t xml:space="preserve">001078                                  </t>
  </si>
  <si>
    <t>FORM,DI-570 - EMPLOYEE CLAIM FOR LOSS OR DAMAGE TO PERSONAL PROPERT</t>
  </si>
  <si>
    <t xml:space="preserve">001081                                  </t>
  </si>
  <si>
    <r>
      <t xml:space="preserve">NOZZLE - COMBINATION, BARREL, KK, 1" NPSH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</si>
  <si>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001082                                  </t>
  </si>
  <si>
    <r>
      <t xml:space="preserve">NOZZLE - COMBINATION, BARREL, KK 1 1/2" NH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</si>
  <si>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001086                                  </t>
  </si>
  <si>
    <t>HARNESS - RADIO, CHEST</t>
  </si>
  <si>
    <t xml:space="preserve">001098                                  </t>
  </si>
  <si>
    <t>FORM,OF-313 - INCIDENT INJURY CASE FILE ENVELOPE,4/00</t>
  </si>
  <si>
    <t xml:space="preserve">001099                                  </t>
  </si>
  <si>
    <t>FORM,OF-314 - ENVELOPE,INCIDENT CLAIMS CASE FILE,(4/00)</t>
  </si>
  <si>
    <t xml:space="preserve">001138                                  </t>
  </si>
  <si>
    <t>MIRROR - SIGNAL, 2'' X 3''</t>
  </si>
  <si>
    <t xml:space="preserve">001143                                  </t>
  </si>
  <si>
    <t>KIT - FIRST AID,20-25 PERSON,BELT TYPE</t>
  </si>
  <si>
    <t xml:space="preserve">001145                                  </t>
  </si>
  <si>
    <t>PL</t>
  </si>
  <si>
    <r>
      <t>FOAM CLASS A,5 GL/PAIL</t>
    </r>
    <r>
      <rPr>
        <b/>
        <i/>
        <sz val="15"/>
        <color rgb="FFFF0000"/>
        <rFont val="Calibri"/>
        <family val="2"/>
        <scheme val="minor"/>
      </rPr>
      <t xml:space="preserve"> </t>
    </r>
    <r>
      <rPr>
        <b/>
        <i/>
        <u/>
        <sz val="15"/>
        <color rgb="FF0070C0"/>
        <rFont val="Calibri"/>
        <family val="2"/>
        <scheme val="minor"/>
      </rPr>
      <t xml:space="preserve">PHOS-CHEK </t>
    </r>
    <r>
      <rPr>
        <b/>
        <i/>
        <sz val="15"/>
        <color rgb="FFFF0000"/>
        <rFont val="Calibri"/>
        <family val="2"/>
        <scheme val="minor"/>
      </rPr>
      <t>48 PL/PALLET</t>
    </r>
  </si>
  <si>
    <t>PHOS-CHEK</t>
  </si>
  <si>
    <t xml:space="preserve">001149                                  </t>
  </si>
  <si>
    <r>
      <t xml:space="preserve">PUMP - BACKPACK, 5 1/2" X 15 1/2" X 19" </t>
    </r>
    <r>
      <rPr>
        <b/>
        <i/>
        <sz val="15"/>
        <color rgb="FFFF0000"/>
        <rFont val="Calibri"/>
        <family val="2"/>
        <scheme val="minor"/>
      </rPr>
      <t xml:space="preserve">6 EA PER BX, SUBSTITUTE WITH NFES 0909 </t>
    </r>
  </si>
  <si>
    <t>USE UNTIL EXHAUSTED</t>
  </si>
  <si>
    <t xml:space="preserve">001156                                  </t>
  </si>
  <si>
    <t>PSYCHROMETER - SLING W/HUMIDITY CALCULATOR</t>
  </si>
  <si>
    <t xml:space="preserve">001159                                  </t>
  </si>
  <si>
    <t>FORM,OF-251 - MOBILE FIRE WEATHER OBSERVER'S RECORD,(12/89)</t>
  </si>
  <si>
    <t xml:space="preserve">001168                                  </t>
  </si>
  <si>
    <t>HANDLE - COMBI-TOOL REPLACEMENT</t>
  </si>
  <si>
    <t xml:space="preserve">001172                                  </t>
  </si>
  <si>
    <r>
      <t xml:space="preserve">CORD - EXTENSION, 100', AWG, 12/3 WIRE </t>
    </r>
    <r>
      <rPr>
        <b/>
        <i/>
        <sz val="15"/>
        <color rgb="FFFF0000"/>
        <rFont val="Calibri"/>
        <family val="2"/>
        <scheme val="minor"/>
      </rPr>
      <t>4 EA PER BX</t>
    </r>
  </si>
  <si>
    <t xml:space="preserve">001173                                  </t>
  </si>
  <si>
    <t>FORM,OF-296 - VEHICLE/HEAVY EQUIP INSPECT CHECKLIST</t>
  </si>
  <si>
    <t>001177</t>
  </si>
  <si>
    <t>BD</t>
  </si>
  <si>
    <t>FORMS, BUNDLE, B-O-6 (A-E) HUMIDITY AND DEW POINT TABLES</t>
  </si>
  <si>
    <t xml:space="preserve">001180                                  </t>
  </si>
  <si>
    <r>
      <t xml:space="preserve">TOOL - COMBINATION SHOVEL AND GRUB HOE </t>
    </r>
    <r>
      <rPr>
        <b/>
        <i/>
        <sz val="15"/>
        <color rgb="FFFF0000"/>
        <rFont val="Calibri"/>
        <family val="2"/>
        <scheme val="minor"/>
      </rPr>
      <t>10 EA PER BX</t>
    </r>
  </si>
  <si>
    <t xml:space="preserve">001201                                  </t>
  </si>
  <si>
    <r>
      <t xml:space="preserve">VALVE - SHUT OFF, 1"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</si>
  <si>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001207                                  </t>
  </si>
  <si>
    <r>
      <t xml:space="preserve">VALVE - SHUT OFF, 1 1/2'' </t>
    </r>
    <r>
      <rPr>
        <b/>
        <i/>
        <sz val="15"/>
        <color rgb="FFFF0000"/>
        <rFont val="Calibri"/>
        <family val="2"/>
        <scheme val="minor"/>
      </rPr>
      <t>20 EA PER BX</t>
    </r>
  </si>
  <si>
    <t xml:space="preserve">001219                                  </t>
  </si>
  <si>
    <t xml:space="preserve">GLOVES - FLIGHT, SIZE 7 </t>
  </si>
  <si>
    <t xml:space="preserve">001220                                  </t>
  </si>
  <si>
    <t>HOSE - BOOSTER,3/4"INSIDE DIA 1" NPSH X 50'</t>
  </si>
  <si>
    <t>001222</t>
  </si>
  <si>
    <r>
      <t xml:space="preserve">PUMP - VOLUME, TRASH, 3", W/SPARK PLUG: </t>
    </r>
    <r>
      <rPr>
        <b/>
        <i/>
        <sz val="15"/>
        <rFont val="Calibri"/>
        <family val="2"/>
        <scheme val="minor"/>
      </rPr>
      <t xml:space="preserve">ORDER ACCESSORY KIT </t>
    </r>
    <r>
      <rPr>
        <b/>
        <i/>
        <u/>
        <sz val="15"/>
        <rFont val="Calibri"/>
        <family val="2"/>
        <scheme val="minor"/>
      </rPr>
      <t xml:space="preserve">SEPARATE </t>
    </r>
    <r>
      <rPr>
        <b/>
        <i/>
        <sz val="15"/>
        <rFont val="Calibri"/>
        <family val="2"/>
        <scheme val="minor"/>
      </rPr>
      <t>NFES 1060</t>
    </r>
  </si>
  <si>
    <t xml:space="preserve">001223                                  </t>
  </si>
  <si>
    <t>GLOVES - FLIGHT, SIZE 8</t>
  </si>
  <si>
    <t xml:space="preserve">001224                                  </t>
  </si>
  <si>
    <t>GLOVES - FLIGHT, SIZE 9</t>
  </si>
  <si>
    <t xml:space="preserve">001225                                  </t>
  </si>
  <si>
    <t>GLOVES - FLIGHT, SIZE 10</t>
  </si>
  <si>
    <t xml:space="preserve">001226                                  </t>
  </si>
  <si>
    <t>GLOVES - FLIGHT, SIZE 11</t>
  </si>
  <si>
    <t>001242</t>
  </si>
  <si>
    <t>VEST-HIGH VISIBILITY, ANSI CLASS II</t>
  </si>
  <si>
    <t xml:space="preserve">001248                                  </t>
  </si>
  <si>
    <r>
      <t xml:space="preserve">FILE - ROUND, 5/32'', CHAIN SAW </t>
    </r>
    <r>
      <rPr>
        <b/>
        <i/>
        <sz val="15"/>
        <color rgb="FFFF0000"/>
        <rFont val="Calibri"/>
        <family val="2"/>
        <scheme val="minor"/>
      </rPr>
      <t>6 EA PER BD</t>
    </r>
  </si>
  <si>
    <t xml:space="preserve">001251                                  </t>
  </si>
  <si>
    <t>FORM,ICS-212 - INCIDENT DEMOB VEHICLE SAFETY INSPEC,(12/97)</t>
  </si>
  <si>
    <t xml:space="preserve">001269                                  </t>
  </si>
  <si>
    <t>BAG - FLIGHT HELMET</t>
  </si>
  <si>
    <t xml:space="preserve">001274                                  </t>
  </si>
  <si>
    <t>SHROUD - FACE &amp; NECK, WILDLAND FIREFIGHTER'S</t>
  </si>
  <si>
    <t xml:space="preserve">001286                                  </t>
  </si>
  <si>
    <t>FORM,OF-315A - INCIDENT REPLACEMENT REQUISITION,CONT,4/00</t>
  </si>
  <si>
    <t xml:space="preserve">001293                                  </t>
  </si>
  <si>
    <r>
      <t xml:space="preserve">GLOVES - LEATHER, X-SMALL, FOREST WORKER,  NFPA COMPLIANCE </t>
    </r>
    <r>
      <rPr>
        <b/>
        <i/>
        <sz val="15"/>
        <color rgb="FFFF0000"/>
        <rFont val="Calibri"/>
        <family val="2"/>
        <scheme val="minor"/>
      </rPr>
      <t>10 PR PER PG, 100 PR PER CS</t>
    </r>
  </si>
  <si>
    <t xml:space="preserve">001294                                  </t>
  </si>
  <si>
    <r>
      <t xml:space="preserve">GLOVES - LEATHER, SMALL, FOREST WORKER, NFPA COMPLIANCE </t>
    </r>
    <r>
      <rPr>
        <b/>
        <i/>
        <sz val="15"/>
        <color rgb="FFFF0000"/>
        <rFont val="Calibri"/>
        <family val="2"/>
        <scheme val="minor"/>
      </rPr>
      <t>10 PR PER PG, 100 PR PER CS</t>
    </r>
  </si>
  <si>
    <t xml:space="preserve">001295                                  </t>
  </si>
  <si>
    <r>
      <t xml:space="preserve">GLOVES - LEATHER, MEDIUM,  FOREST WORKER, NFPA COMPLIANCE </t>
    </r>
    <r>
      <rPr>
        <b/>
        <i/>
        <sz val="15"/>
        <color rgb="FFFF0000"/>
        <rFont val="Calibri"/>
        <family val="2"/>
        <scheme val="minor"/>
      </rPr>
      <t>10 PR PER PG, 100 PR PER CS</t>
    </r>
  </si>
  <si>
    <t xml:space="preserve">001296                                  </t>
  </si>
  <si>
    <r>
      <t xml:space="preserve">GLOVES - LEATHER, LARGE, FOREST WORKER,  NFPA COMPLIANCE </t>
    </r>
    <r>
      <rPr>
        <b/>
        <i/>
        <sz val="15"/>
        <color rgb="FFFF0000"/>
        <rFont val="Calibri"/>
        <family val="2"/>
        <scheme val="minor"/>
      </rPr>
      <t>10 PR PER PG, 100 PR PER CS</t>
    </r>
  </si>
  <si>
    <t xml:space="preserve">001297                                  </t>
  </si>
  <si>
    <r>
      <t xml:space="preserve">GLOVES - LEATHER, X-LARGE, FOREST WORKER, NFPA COMPLIANCE </t>
    </r>
    <r>
      <rPr>
        <b/>
        <i/>
        <sz val="15"/>
        <color rgb="FFFF0000"/>
        <rFont val="Calibri"/>
        <family val="2"/>
        <scheme val="minor"/>
      </rPr>
      <t>10 PR PER PG, 100 PR PER CS</t>
    </r>
  </si>
  <si>
    <t xml:space="preserve">001300                                  </t>
  </si>
  <si>
    <t>FORM,OF-315 - INCIDENT REPLACEMENT REQUISITION,4/00</t>
  </si>
  <si>
    <t xml:space="preserve">001336                                  </t>
  </si>
  <si>
    <t>FORM,ICS-213 - GENERAL MESSAGE,(1/79)</t>
  </si>
  <si>
    <t xml:space="preserve">001342                                  </t>
  </si>
  <si>
    <t>FORM,ICS-219-1 - RESOURCE STATUS CARD, LABEL,GREY (2/81)</t>
  </si>
  <si>
    <t xml:space="preserve">001344                                  </t>
  </si>
  <si>
    <t>FORM,ICS-219-2 - RESOURCE STATUS CARD, CREW,GREEN (4/82)</t>
  </si>
  <si>
    <t xml:space="preserve">001345                                  </t>
  </si>
  <si>
    <t>FORM,ICS-219-3 - RESOURCE STATUS CARD, ENGINES,PINK (4/82)</t>
  </si>
  <si>
    <t xml:space="preserve">001346                                  </t>
  </si>
  <si>
    <t>FORM,ICS-219-4 - RESOURCE STATUS CARD, HELICOPTER,BLUE (4/82)</t>
  </si>
  <si>
    <t xml:space="preserve">001347                                  </t>
  </si>
  <si>
    <t>FORM,ICS-219-5 - RESOURCE STATUS CARD, PERSONNEL,WHITE (4/82)</t>
  </si>
  <si>
    <t xml:space="preserve">001348                                  </t>
  </si>
  <si>
    <t>FORM,ICS-219-6 - RESOURCE STATUS CARD, AIRCRAFT,SALMON (4/82)</t>
  </si>
  <si>
    <t xml:space="preserve">001349                                  </t>
  </si>
  <si>
    <t>FORM,ICS-219-7 - RESOURCE STATUS CARD, DOZERS,YELLOW (4/82)</t>
  </si>
  <si>
    <t xml:space="preserve">001350                                  </t>
  </si>
  <si>
    <t>FORM,ICS-219-8 - RESOURCE STAT CARD, EQUIP/TASK FORCES,BUFF (4/82)</t>
  </si>
  <si>
    <t xml:space="preserve">001352                                  </t>
  </si>
  <si>
    <t>SORTER - CARD, "T"</t>
  </si>
  <si>
    <t xml:space="preserve">001374                                  </t>
  </si>
  <si>
    <t>SH</t>
  </si>
  <si>
    <t>FORM,ICS-215-WS - OPERATIONAL PLANNING WORKSHEET,(9/86), 36" X 64"</t>
  </si>
  <si>
    <t xml:space="preserve">001472                                  </t>
  </si>
  <si>
    <t>FORM,OF-316 - INTERAGENCY INCIDENT WAYBILL,4/00</t>
  </si>
  <si>
    <t xml:space="preserve">001473                                  </t>
  </si>
  <si>
    <t>FORM,OF316-A - INTERAGENCY INCIDENT WAYBILL,CONT,4/00</t>
  </si>
  <si>
    <t xml:space="preserve">001521                                  </t>
  </si>
  <si>
    <t>FLY - TENT, TYPE II, 9' X 10'</t>
  </si>
  <si>
    <t xml:space="preserve">001526                                  </t>
  </si>
  <si>
    <t>BRIEFCASE - DUCK, NYLON, 12" X 16"</t>
  </si>
  <si>
    <t xml:space="preserve">001535                                  </t>
  </si>
  <si>
    <t>CONTAINER - 1 LITER, FUEL, ALUMINUM, RED FINISH</t>
  </si>
  <si>
    <t xml:space="preserve">001566                                  </t>
  </si>
  <si>
    <r>
      <t xml:space="preserve">PAD, SLEEPING, GRAY - 3/8" X 23" X 75",ETHALENE VINYL ACETATE FOAM </t>
    </r>
    <r>
      <rPr>
        <b/>
        <i/>
        <sz val="15"/>
        <color rgb="FFFF0000"/>
        <rFont val="Calibri"/>
        <family val="2"/>
        <scheme val="minor"/>
      </rPr>
      <t>50 EA PER BX</t>
    </r>
  </si>
  <si>
    <t xml:space="preserve">001576                                  </t>
  </si>
  <si>
    <t>FORM,ICS-225 - INCIDENT PERSONNEL RATING,3-PART SET (9/86)</t>
  </si>
  <si>
    <t xml:space="preserve">001660                                  </t>
  </si>
  <si>
    <t>KIT - BIOLOGICAL HAZARDS, PROTECTION, INDIVIDUAL</t>
  </si>
  <si>
    <t xml:space="preserve">001670                                  </t>
  </si>
  <si>
    <r>
      <t xml:space="preserve">KIT - LITTER SET,UNIT4,FIRST AID STATION </t>
    </r>
    <r>
      <rPr>
        <b/>
        <i/>
        <sz val="15"/>
        <color rgb="FFFF0000"/>
        <rFont val="Calibri"/>
        <family val="2"/>
        <scheme val="minor"/>
      </rPr>
      <t>AVAILABLE IN KIT NFES 0650</t>
    </r>
  </si>
  <si>
    <t xml:space="preserve">001675                                  </t>
  </si>
  <si>
    <t>KIT - BIOLOGICAL HAZARDS, PROTECTION,  MULTI-PERSON</t>
  </si>
  <si>
    <t>001727</t>
  </si>
  <si>
    <t>KIT - TRAUMA, FIRST AID</t>
  </si>
  <si>
    <t xml:space="preserve">001728                                  </t>
  </si>
  <si>
    <t>KIT - OXYGEN THERAPY,UNIT5,FIRST AID STATION</t>
  </si>
  <si>
    <t xml:space="preserve">001760                                  </t>
  </si>
  <si>
    <t>KIT - MEDICAL SUPPORT</t>
  </si>
  <si>
    <t>001807</t>
  </si>
  <si>
    <t>RAKE - FIRE (COUNCIL TOOL) W/ SHEATH</t>
  </si>
  <si>
    <t xml:space="preserve">001809                                  </t>
  </si>
  <si>
    <t>TEE - HOSELINE, W/CAP &amp; CHAIN, 1'' NPSH-F X 1'' NPSH-M X 3/4'' NH-M</t>
  </si>
  <si>
    <t xml:space="preserve">001814                                  </t>
  </si>
  <si>
    <t>COMPASS - SMOKE CHASER</t>
  </si>
  <si>
    <t xml:space="preserve">001842                                  </t>
  </si>
  <si>
    <r>
      <t xml:space="preserve">FOOD - MEALS READY TO EAT (MRE'S) </t>
    </r>
    <r>
      <rPr>
        <b/>
        <i/>
        <sz val="15"/>
        <rFont val="Calibri"/>
        <family val="2"/>
        <scheme val="minor"/>
      </rPr>
      <t>12 MEALS PER BX, 48 BX PER PALLET</t>
    </r>
  </si>
  <si>
    <t xml:space="preserve">001855                                  </t>
  </si>
  <si>
    <t>PACK - PERSONAL GEAR</t>
  </si>
  <si>
    <t xml:space="preserve">001857                                  </t>
  </si>
  <si>
    <t>HANDLE - PULASKI</t>
  </si>
  <si>
    <t xml:space="preserve">001858                                  </t>
  </si>
  <si>
    <t>HAMMER - SLEDGE, 8 LB (3.63KG)</t>
  </si>
  <si>
    <t xml:space="preserve">001869                                  </t>
  </si>
  <si>
    <r>
      <t>OIL - BAR &amp; CHAIN, 1 QT (.9L)</t>
    </r>
    <r>
      <rPr>
        <b/>
        <sz val="15"/>
        <color rgb="FFFF0000"/>
        <rFont val="Calibri"/>
        <family val="2"/>
        <scheme val="minor"/>
      </rPr>
      <t xml:space="preserve">  12 QT PER BOX</t>
    </r>
  </si>
  <si>
    <t xml:space="preserve">001880                                  </t>
  </si>
  <si>
    <t>GL</t>
  </si>
  <si>
    <r>
      <t xml:space="preserve">OIL - BAR &amp;  CHAIN, 1 GL  </t>
    </r>
    <r>
      <rPr>
        <b/>
        <sz val="15"/>
        <color rgb="FFFF0000"/>
        <rFont val="Calibri"/>
        <family val="2"/>
        <scheme val="minor"/>
      </rPr>
      <t>4 GAL PER BOX</t>
    </r>
  </si>
  <si>
    <t>001960</t>
  </si>
  <si>
    <t>FORM,1276-A - I/A MOBILE FOOD SERVICE DAILY MEAL ORDER/INVOICE</t>
  </si>
  <si>
    <t>001961</t>
  </si>
  <si>
    <t>FORM,1276-C - I/A DAILY SHOWER ORDER/INVOICE</t>
  </si>
  <si>
    <t>001974</t>
  </si>
  <si>
    <t>FORM,1276-F - I/A MOBILE SHOWER FACILITIES PERFORMANCE EVAL</t>
  </si>
  <si>
    <t>001975</t>
  </si>
  <si>
    <t>FORM,1276-E - I/A MOBILE FOOD SERVICE PERFORMANCE EVAL</t>
  </si>
  <si>
    <t xml:space="preserve">002047                                  </t>
  </si>
  <si>
    <t>CHAIR - FOLDING, METAL</t>
  </si>
  <si>
    <t xml:space="preserve">002078                                  </t>
  </si>
  <si>
    <r>
      <t xml:space="preserve">SHIRT - FIRE, LARGE, LONG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</si>
  <si>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002079                                  </t>
  </si>
  <si>
    <r>
      <t xml:space="preserve">SHIRT - FIRE, X-LARGE, LONG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</si>
  <si>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002098                                  </t>
  </si>
  <si>
    <t>FORM,ICS-219-9 - RES.STAT CARD,ACCNT PROP ASSIGN RECORD,WHITE</t>
  </si>
  <si>
    <t xml:space="preserve">002099                                  </t>
  </si>
  <si>
    <t>FORM,ICS-219-A - TAG, ACCOUNTABLE PROP, TRANSFER,WHITE,(10/88)</t>
  </si>
  <si>
    <t xml:space="preserve">002105                                  </t>
  </si>
  <si>
    <r>
      <t xml:space="preserve">FILE - ROUND 3/16", CHAIN SAW </t>
    </r>
    <r>
      <rPr>
        <b/>
        <i/>
        <sz val="15"/>
        <color rgb="FFFF0000"/>
        <rFont val="Calibri"/>
        <family val="2"/>
        <scheme val="minor"/>
      </rPr>
      <t>12 EA PER BD</t>
    </r>
  </si>
  <si>
    <t>002113</t>
  </si>
  <si>
    <t>FORM - NWCG-IBC TEST, COMMERCIAL RENTAL/SERVICE ENVELOPE (1/2014)</t>
  </si>
  <si>
    <t>002114</t>
  </si>
  <si>
    <t>FORM - NWCG-IBC TEST, BUYING TEAM INCIDENT WAYBILL (1/2014)</t>
  </si>
  <si>
    <t xml:space="preserve">002210                                  </t>
  </si>
  <si>
    <t>CAP - TEE, W/CHAIN, 1 1/2" NH-F</t>
  </si>
  <si>
    <t xml:space="preserve">002229                                  </t>
  </si>
  <si>
    <t>REDUCER - 2 1/2'' NPSH-F, 1 1/2'' NH-M</t>
  </si>
  <si>
    <t xml:space="preserve">002230                                  </t>
  </si>
  <si>
    <t>REDUCER - 2 1/2'' NH-F, 1 1/2'' NH-M</t>
  </si>
  <si>
    <t xml:space="preserve">002235                                  </t>
  </si>
  <si>
    <t>INCREASER - 3/4" NH TO 1" NPSH</t>
  </si>
  <si>
    <t xml:space="preserve">002240                                  </t>
  </si>
  <si>
    <t>TEE - HOSELINE, W/CAP &amp; CHAIN, 1'' NPSH-F X 1'' NPSH-M X 1'' NPSH-M</t>
  </si>
  <si>
    <t xml:space="preserve">002314                                  </t>
  </si>
  <si>
    <t>HELMET - FLIGHT, SPH-5C, REGULAR</t>
  </si>
  <si>
    <t xml:space="preserve">002315                                  </t>
  </si>
  <si>
    <t>HELMET - FLIGHT, SPH-5C, X-LARGE</t>
  </si>
  <si>
    <t xml:space="preserve">002332                                  </t>
  </si>
  <si>
    <r>
      <t xml:space="preserve">RACK - GARBAGE, WIRE, 32 GL (121.1L) </t>
    </r>
    <r>
      <rPr>
        <b/>
        <i/>
        <sz val="15"/>
        <color rgb="FFFF0000"/>
        <rFont val="Calibri"/>
        <family val="2"/>
        <scheme val="minor"/>
      </rPr>
      <t>5 EA PER BX</t>
    </r>
  </si>
  <si>
    <t xml:space="preserve">002396                                  </t>
  </si>
  <si>
    <r>
      <t xml:space="preserve">RIBBON - FLAGGING, CHARTREUSE FLUORESCENT, 1'' WIDE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</si>
  <si>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002398                                  </t>
  </si>
  <si>
    <r>
      <t xml:space="preserve">RIBBON - FLAGGING, ORANGE FLUORESCENT, 1" WIDE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</si>
  <si>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002401                                  </t>
  </si>
  <si>
    <r>
      <t xml:space="preserve">RIBBON - FLAGGING, DARK PINK, 1" WIDE </t>
    </r>
    <r>
      <rPr>
        <b/>
        <i/>
        <sz val="15"/>
        <color rgb="FFFF0000"/>
        <rFont val="Calibri"/>
        <family val="2"/>
        <scheme val="minor"/>
      </rPr>
      <t>12 RO PER BX</t>
    </r>
  </si>
  <si>
    <t xml:space="preserve">002490                                  </t>
  </si>
  <si>
    <t>STAPLER - HEAVY DUTY</t>
  </si>
  <si>
    <t xml:space="preserve">002491                                  </t>
  </si>
  <si>
    <t>STAPLES - HEAVY DUTY,1/2"</t>
  </si>
  <si>
    <t xml:space="preserve">002501                                  </t>
  </si>
  <si>
    <r>
      <t xml:space="preserve">LANTERN - CAMP, ELECTRIC, FLUORESCENT </t>
    </r>
    <r>
      <rPr>
        <b/>
        <i/>
        <sz val="15"/>
        <color rgb="FFFF0000"/>
        <rFont val="Calibri"/>
        <family val="2"/>
        <scheme val="minor"/>
      </rPr>
      <t>2 EA PER BX</t>
    </r>
  </si>
  <si>
    <t>002545</t>
  </si>
  <si>
    <t>MARKER - FELT TIP, BLACK</t>
  </si>
  <si>
    <t xml:space="preserve">002678                                  </t>
  </si>
  <si>
    <t>SHELTER,PRACTICE - COMPLETE,M-2002</t>
  </si>
  <si>
    <t xml:space="preserve">002698                                  </t>
  </si>
  <si>
    <t>TABLE - FOLDING, 6'</t>
  </si>
  <si>
    <t xml:space="preserve">002700                                  </t>
  </si>
  <si>
    <r>
      <t xml:space="preserve">JEAN - FLAME RESISTANT,BDU,26"-30"X34"INSEAM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</si>
  <si>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002701                                  </t>
  </si>
  <si>
    <r>
      <t xml:space="preserve">JEAN - FLAME RESISTANT,BDU,28"-32"X34"INSEAM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</si>
  <si>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002702                                  </t>
  </si>
  <si>
    <r>
      <t xml:space="preserve">JEAN - FLAME RESISTANT,BDU,30"-34"X34"INSEAM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</si>
  <si>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002703                                  </t>
  </si>
  <si>
    <r>
      <t xml:space="preserve">JEAN - FLAME RESISTANT,BDU,32"-36"X34"INSEAM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</si>
  <si>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002704                                  </t>
  </si>
  <si>
    <r>
      <t xml:space="preserve">JEAN - FLAME RESISTANT,BDU,34"-38"X34"INSEAM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</si>
  <si>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002705                                  </t>
  </si>
  <si>
    <r>
      <t xml:space="preserve">JEAN - FLAME RESISTANT,BDU,36"-40"X34"INSEAM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</si>
  <si>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002706                                  </t>
  </si>
  <si>
    <r>
      <t xml:space="preserve">JEAN - FLAME RESISTANT,BDU,38"-42"X34"INSEAM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</si>
  <si>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002707                                  </t>
  </si>
  <si>
    <r>
      <t xml:space="preserve">JEAN - FLAME RESISTANT,BDU,40"-44"X34"INSEAM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</si>
  <si>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002718                                  </t>
  </si>
  <si>
    <t>FORM, ICS-224 - CREW PERFORMANCE RATING (9/11), SINGLE PAGE</t>
  </si>
  <si>
    <t xml:space="preserve">002724                                  </t>
  </si>
  <si>
    <t xml:space="preserve">002725                                  </t>
  </si>
  <si>
    <t>WEDGE - PLASTIC, FELLING, 12" X 1-1/8" X 3 1/4"</t>
  </si>
  <si>
    <t xml:space="preserve">002737                                  </t>
  </si>
  <si>
    <r>
      <t xml:space="preserve">JEAN - FLAME RESISTANT,BDU,24"-28"X30"INSEAM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</si>
  <si>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002738                                  </t>
  </si>
  <si>
    <r>
      <t xml:space="preserve">JEAN - FLAME RESISTANT,BDU,24"-28"X33"INSEAM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</si>
  <si>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002752                                  </t>
  </si>
  <si>
    <t>SIGN - FACILITIES UNIT, WHITE TAG, 14" X 11"</t>
  </si>
  <si>
    <t xml:space="preserve">002754                                  </t>
  </si>
  <si>
    <t>SIGN - CHECK-IN, WHITE TAG, 14" X 11"</t>
  </si>
  <si>
    <t xml:space="preserve">002756                                  </t>
  </si>
  <si>
    <t>SIGN - COMMUNICATIONS UNIT, WHITE TAG, 14" X 11"</t>
  </si>
  <si>
    <t xml:space="preserve">002760                                  </t>
  </si>
  <si>
    <t>SIGN - DOCUMENTATION UNIT, WHITE TAG, 14" X 11"</t>
  </si>
  <si>
    <t xml:space="preserve">002762                                  </t>
  </si>
  <si>
    <t>SIGN - FINANCE, WHITE TAG, 14" X 11"</t>
  </si>
  <si>
    <t xml:space="preserve">002764                                  </t>
  </si>
  <si>
    <t>SIGN - GROUND SUPPORT UNIT, WHITE TAG, 14" X 11"</t>
  </si>
  <si>
    <t xml:space="preserve">002765                                  </t>
  </si>
  <si>
    <t>SIGN - CAUTION HELIBASE, NONREFLECTIVE ALUMINUM, 14'' X 10''</t>
  </si>
  <si>
    <t xml:space="preserve">002768                                  </t>
  </si>
  <si>
    <t>SIGN - INFORMATION OFFICER, WHITE TAG, 14" X 11"</t>
  </si>
  <si>
    <t xml:space="preserve">002770                                  </t>
  </si>
  <si>
    <t>SIGN - LOGISTICS, WHITE TAG, 14" X 11"</t>
  </si>
  <si>
    <t xml:space="preserve">002771                                  </t>
  </si>
  <si>
    <t>SIGN - FIRST AID, NONREFLECTIVE FIBERGLASS, 12'' X 12''</t>
  </si>
  <si>
    <t xml:space="preserve">002773                                  </t>
  </si>
  <si>
    <t>SIGN - PLANNING, WHITE TAG, 14" X 11"</t>
  </si>
  <si>
    <t xml:space="preserve">002774                                  </t>
  </si>
  <si>
    <t>SIGN - RESOURCE UNIT, WHITE TAG, 14" X 11"</t>
  </si>
  <si>
    <t xml:space="preserve">002775                                  </t>
  </si>
  <si>
    <t>SIGN - SAFETY OFFICER, WHITE TAG, 14" X 11"</t>
  </si>
  <si>
    <t xml:space="preserve">002776                                  </t>
  </si>
  <si>
    <t>SIGN - SECURITY</t>
  </si>
  <si>
    <t xml:space="preserve">002777                                  </t>
  </si>
  <si>
    <t>SIGN - SITUATION UNIT, WHITE TAG, 14" X 11"</t>
  </si>
  <si>
    <t xml:space="preserve">002779                                  </t>
  </si>
  <si>
    <t>SIGN - SUPPLY UNIT, WHITE TAG, 14" X 11"</t>
  </si>
  <si>
    <t xml:space="preserve">002781                                  </t>
  </si>
  <si>
    <t>SIGN - TIME RECORDER, WHITE TAG, 14" X 11"</t>
  </si>
  <si>
    <t xml:space="preserve">002799                                  </t>
  </si>
  <si>
    <t>SHELTER - PRACTICE,LARGE,COMPLETE,M2002</t>
  </si>
  <si>
    <t xml:space="preserve">002800                                  </t>
  </si>
  <si>
    <r>
      <t xml:space="preserve">JEAN - FLAME RESISTANT,BDU,26"-30"X30"INSEAM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</si>
  <si>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002801                                  </t>
  </si>
  <si>
    <r>
      <t xml:space="preserve">JEAN - FLAME RESISTANT,BDU,28"-32"X30"INSEAM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</si>
  <si>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002802                                  </t>
  </si>
  <si>
    <r>
      <t xml:space="preserve">JEAN - FLAME RESISTANT,BDU,30"-34"X30"INSEAM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</si>
  <si>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002803                                  </t>
  </si>
  <si>
    <r>
      <t xml:space="preserve">JEAN - FLAME RESISTANT,BDU,32"-36"X30"INSEAM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</si>
  <si>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002804                                  </t>
  </si>
  <si>
    <r>
      <t xml:space="preserve">JEAN - FLAME RESISTANT,BDU,34"-38"X30"INSEAM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</si>
  <si>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002805                                  </t>
  </si>
  <si>
    <r>
      <t xml:space="preserve">JEAN - FLAME RESISTANT,BDU,36"-40"X30"INSEAM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</si>
  <si>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002806                                  </t>
  </si>
  <si>
    <r>
      <t xml:space="preserve">JEAN - FLAME RESISTANT,BDU,38"-42"X30"INSEAM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</si>
  <si>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002807                                  </t>
  </si>
  <si>
    <r>
      <t xml:space="preserve">JEAN - FLAME RESISTANT,BDU,40"-44"X30"INSEAM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</si>
  <si>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002841                                  </t>
  </si>
  <si>
    <r>
      <t xml:space="preserve">JEAN - FLAME RESISTANT,BDU,26''-30''X36''INSEAM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</si>
  <si>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002842                                  </t>
  </si>
  <si>
    <r>
      <t xml:space="preserve">JEAN - FLAME RESISTANT,BDU,44''-48''X30''INSEAM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</si>
  <si>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002843                                  </t>
  </si>
  <si>
    <r>
      <t xml:space="preserve">JEAN - FLAME RESISTANT,BDU,28''-32''X36''INSEAM </t>
    </r>
    <r>
      <rPr>
        <b/>
        <i/>
        <sz val="15"/>
        <color rgb="FFFF0000"/>
        <rFont val="Calibri"/>
        <family val="2"/>
        <scheme val="minor"/>
      </rPr>
      <t>30 PR PER BX</t>
    </r>
    <r>
      <rPr>
        <b/>
        <sz val="15"/>
        <color rgb="FFFF0000"/>
        <rFont val="Calibri"/>
        <family val="2"/>
        <scheme val="minor"/>
      </rPr>
      <t xml:space="preserve"> </t>
    </r>
  </si>
  <si>
    <t xml:space="preserve">002844                                  </t>
  </si>
  <si>
    <r>
      <t xml:space="preserve">JEAN - FLAME RESISTANT,BDU,30''-34''X36''INSEAM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</si>
  <si>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002845                                  </t>
  </si>
  <si>
    <r>
      <t xml:space="preserve">JEAN - FLAME RESISTANT,BDU,32''-36''X36''INSEAM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</si>
  <si>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002846                                  </t>
  </si>
  <si>
    <r>
      <t xml:space="preserve">JEAN - FLAME RESISTANT,BDU,44''-48''X33''INSEAM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</si>
  <si>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002847                                  </t>
  </si>
  <si>
    <r>
      <t xml:space="preserve">JEAN - FLAME RESISTANT,BDU,34''-38''X36''INSEAM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</si>
  <si>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002848                                  </t>
  </si>
  <si>
    <r>
      <t xml:space="preserve">JEAN - FLAME RESISTANT,BDU,36''-40''X36''INSEAM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</si>
  <si>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002849                                  </t>
  </si>
  <si>
    <r>
      <t xml:space="preserve">JEAN - FLAME RESISTANT,BDU,38''-42''X36''INSEAM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</si>
  <si>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002850                                  </t>
  </si>
  <si>
    <r>
      <t xml:space="preserve">JEAN - FLAME RESISTANT,BDU,40''-44''X36''INSEAM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</si>
  <si>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002851                                  </t>
  </si>
  <si>
    <r>
      <t xml:space="preserve">JEAN - FLAME RESISTANT,BDU,44''-48''X36''INSEAM </t>
    </r>
    <r>
      <rPr>
        <b/>
        <i/>
        <sz val="15"/>
        <color rgb="FFFF0000"/>
        <rFont val="Calibri"/>
        <family val="2"/>
        <scheme val="minor"/>
      </rPr>
      <t>30 PR PER BX</t>
    </r>
  </si>
  <si>
    <t xml:space="preserve">002910                                  </t>
  </si>
  <si>
    <r>
      <t xml:space="preserve">SHIRT - FIRE, 3XL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</si>
  <si>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002911                                  </t>
  </si>
  <si>
    <r>
      <t xml:space="preserve">SHIRT - FIRE, 3XL-L </t>
    </r>
    <r>
      <rPr>
        <b/>
        <i/>
        <sz val="15"/>
        <color rgb="FFFF0000"/>
        <rFont val="Calibri"/>
        <family val="2"/>
        <scheme val="minor"/>
      </rPr>
      <t>30 EA PER BX</t>
    </r>
  </si>
  <si>
    <t xml:space="preserve">002944                                  </t>
  </si>
  <si>
    <r>
      <t xml:space="preserve">JEAN - BDU, KEVLAR/NOMEX, 28" -32" X 34"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</si>
  <si>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002945                                  </t>
  </si>
  <si>
    <r>
      <t xml:space="preserve">JEAN - BDU, KEVLAR/NOMEX, 30" -34"X 34" 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</si>
  <si>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002946                                  </t>
  </si>
  <si>
    <r>
      <t xml:space="preserve">JEAN - BDU, KEVLAR/NOMEX, 32" -36" X 34"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</si>
  <si>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002947                                  </t>
  </si>
  <si>
    <r>
      <t xml:space="preserve">JEAN - BDU, KEVLAR/NOMEX, 34" -38" X 34"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</si>
  <si>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002948                                  </t>
  </si>
  <si>
    <r>
      <t xml:space="preserve">JEAN - BDU, KEVLAR/NOMEX, 36" -40" X 34"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</si>
  <si>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002954                                  </t>
  </si>
  <si>
    <r>
      <t xml:space="preserve">JEAN - BDU, KEVLAR/NOMEX, 26" -30"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</si>
  <si>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002955                                  </t>
  </si>
  <si>
    <r>
      <t xml:space="preserve">JEAN - BDU, KEVLAR/NOMEX, 26" -30" X 33"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</si>
  <si>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002956                                  </t>
  </si>
  <si>
    <r>
      <t xml:space="preserve">JEAN - BDU, KEVLAR/NOMEX, 28" -32" X 30" </t>
    </r>
    <r>
      <rPr>
        <b/>
        <i/>
        <sz val="15"/>
        <color rgb="FF00B050"/>
        <rFont val="Calibri"/>
        <family val="2"/>
        <scheme val="minor"/>
      </rPr>
      <t>REPLACEMENT ORDERS ONLY</t>
    </r>
    <r>
      <rPr>
        <b/>
        <i/>
        <sz val="15"/>
        <color rgb="FFFF0000"/>
        <rFont val="Calibri"/>
        <family val="2"/>
        <scheme val="minor"/>
      </rPr>
      <t xml:space="preserve"> (30 PR PER BOX)</t>
    </r>
  </si>
  <si>
    <t xml:space="preserve">002957                                  </t>
  </si>
  <si>
    <r>
      <t xml:space="preserve">JEAN - BDU, KEVLAR/NOMEX, 30" -34"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</si>
  <si>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002958                                  </t>
  </si>
  <si>
    <r>
      <t xml:space="preserve">JEAN - BDU, KEVLAR/NOMEX, 32" -36"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</si>
  <si>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002959                                  </t>
  </si>
  <si>
    <r>
      <t xml:space="preserve">JEAN - BDU, KEVLAR/NOMEX, 34" -38"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</si>
  <si>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002963                                  </t>
  </si>
  <si>
    <r>
      <t xml:space="preserve">JEAN - BDU, KEVLAR/NOMEX, 36" -40"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</si>
  <si>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>002964</t>
  </si>
  <si>
    <r>
      <t xml:space="preserve">JEAN - BDU, KEVLAR/NOMEX, 38" -42"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</si>
  <si>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>002965</t>
  </si>
  <si>
    <r>
      <t>JEAN - BDU, KEVLAR/NOMEX, 38" -42" X 33"</t>
    </r>
    <r>
      <rPr>
        <b/>
        <i/>
        <sz val="15"/>
        <color rgb="FF00B050"/>
        <rFont val="Calibri"/>
        <family val="2"/>
        <scheme val="minor"/>
      </rPr>
      <t xml:space="preserve"> 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</si>
  <si>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>002966</t>
  </si>
  <si>
    <r>
      <t xml:space="preserve">JEAN - BDU, KEVLAR/NOMEX, 40" -44" X 30"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</si>
  <si>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>002967</t>
  </si>
  <si>
    <r>
      <t xml:space="preserve">JEAN - BDU, KEVLAR/NOMEX, 40" -44" X 33" </t>
    </r>
    <r>
      <rPr>
        <b/>
        <i/>
        <sz val="15"/>
        <color rgb="FF00B050"/>
        <rFont val="Calibri"/>
        <family val="2"/>
        <scheme val="minor"/>
      </rPr>
      <t xml:space="preserve">REPLACEMENT ORDERS ONLY </t>
    </r>
    <r>
      <rPr>
        <b/>
        <i/>
        <sz val="15"/>
        <color rgb="FFFF0000"/>
        <rFont val="Calibri"/>
        <family val="2"/>
        <scheme val="minor"/>
      </rPr>
      <t>(30 PR PER BOX)</t>
    </r>
  </si>
  <si>
    <t xml:space="preserve">002990                                  </t>
  </si>
  <si>
    <t xml:space="preserve">KIT - RECORD RETENTION </t>
  </si>
  <si>
    <t xml:space="preserve">003007                                  </t>
  </si>
  <si>
    <r>
      <t xml:space="preserve">LIGHTSTICK - CHEMICAL, 12 HOUR, RED </t>
    </r>
    <r>
      <rPr>
        <b/>
        <i/>
        <sz val="15"/>
        <color rgb="FFFF0000"/>
        <rFont val="Calibri"/>
        <family val="2"/>
        <scheme val="minor"/>
      </rPr>
      <t>BX CONTAINS 10 LIGHTSTICKS</t>
    </r>
  </si>
  <si>
    <t xml:space="preserve">003009                                  </t>
  </si>
  <si>
    <r>
      <t xml:space="preserve">LIGHTSTICK - CHEMICAL, 12 HOUR, GREEN </t>
    </r>
    <r>
      <rPr>
        <b/>
        <i/>
        <sz val="15"/>
        <color rgb="FFFF0000"/>
        <rFont val="Calibri"/>
        <family val="2"/>
        <scheme val="minor"/>
      </rPr>
      <t>BX CONTAINS 10 LIGHTSTICKS</t>
    </r>
  </si>
  <si>
    <t xml:space="preserve">003012                                  </t>
  </si>
  <si>
    <r>
      <t xml:space="preserve">LIGHTSTICK - CHEMICAL, 12 HOUR, YELLOW </t>
    </r>
    <r>
      <rPr>
        <b/>
        <i/>
        <sz val="15"/>
        <color rgb="FFFF0000"/>
        <rFont val="Calibri"/>
        <family val="2"/>
        <scheme val="minor"/>
      </rPr>
      <t>BX CONTAINS 10 LIGHTSTICKS</t>
    </r>
  </si>
  <si>
    <t xml:space="preserve">003161                                  </t>
  </si>
  <si>
    <t>EASEL - DISPLAY, 27'' X 36'' W/FOLDING LEGS</t>
  </si>
  <si>
    <t xml:space="preserve">003168                                  </t>
  </si>
  <si>
    <t>SIGN - CAUTION ROAD CLOSED, POLYVINYL, 14'' X 10''</t>
  </si>
  <si>
    <t xml:space="preserve">003411                                  </t>
  </si>
  <si>
    <t>CS</t>
  </si>
  <si>
    <r>
      <t>AERIAL IGNITION DEV - PING-PONG BALL:</t>
    </r>
    <r>
      <rPr>
        <b/>
        <i/>
        <sz val="15"/>
        <rFont val="Calibri"/>
        <family val="2"/>
        <scheme val="minor"/>
      </rPr>
      <t xml:space="preserve"> 1000 EA PER CS</t>
    </r>
  </si>
  <si>
    <t xml:space="preserve">003444                                  </t>
  </si>
  <si>
    <r>
      <t xml:space="preserve">OIL - 2 CYCLE, MIX SIZE FOR 1 GL (3.8L) OF FUEL MIX </t>
    </r>
    <r>
      <rPr>
        <b/>
        <i/>
        <sz val="15"/>
        <color rgb="FFFF0000"/>
        <rFont val="Calibri"/>
        <family val="2"/>
        <scheme val="minor"/>
      </rPr>
      <t>48 EA PER BX</t>
    </r>
  </si>
  <si>
    <t>003870</t>
  </si>
  <si>
    <r>
      <t xml:space="preserve">KIT - ACCESSORY,PUMP,PORTABLE,HIGH PRESSURE </t>
    </r>
    <r>
      <rPr>
        <b/>
        <i/>
        <sz val="15"/>
        <rFont val="Calibri"/>
        <family val="2"/>
        <scheme val="minor"/>
      </rPr>
      <t xml:space="preserve">ORDER PUMP </t>
    </r>
    <r>
      <rPr>
        <b/>
        <i/>
        <u/>
        <sz val="15"/>
        <rFont val="Calibri"/>
        <family val="2"/>
        <scheme val="minor"/>
      </rPr>
      <t>SEPARATE</t>
    </r>
    <r>
      <rPr>
        <b/>
        <i/>
        <sz val="15"/>
        <rFont val="Calibri"/>
        <family val="2"/>
        <scheme val="minor"/>
      </rPr>
      <t xml:space="preserve"> NFES 0148</t>
    </r>
  </si>
  <si>
    <t xml:space="preserve">006030                                  </t>
  </si>
  <si>
    <t>TANK, COLLAPSIBLE - 4800-5000 GL,FREE STANDING</t>
  </si>
  <si>
    <t xml:space="preserve">006031                                  </t>
  </si>
  <si>
    <t>TANK, COLLAPSIBLE - 6000 GL (22,712.5L), FREE STANDING 64'' DEPTH, OPENING 215''</t>
  </si>
  <si>
    <t xml:space="preserve">006050                                  </t>
  </si>
  <si>
    <t>KIT - LIGHTING, FLOOD</t>
  </si>
  <si>
    <t xml:space="preserve">006051                                  </t>
  </si>
  <si>
    <t>KIT - LIGHTING, MULTI-LIGHT CORD</t>
  </si>
  <si>
    <t xml:space="preserve">006066                                  </t>
  </si>
  <si>
    <r>
      <t xml:space="preserve">RIBBON - FLAGGING, ''KILLER TREE'', 1 1/2'' X 150', ORANGE </t>
    </r>
    <r>
      <rPr>
        <b/>
        <i/>
        <sz val="15"/>
        <color rgb="FFFF0000"/>
        <rFont val="Calibri"/>
        <family val="2"/>
        <scheme val="minor"/>
      </rPr>
      <t>9 RO PER BX</t>
    </r>
  </si>
  <si>
    <t xml:space="preserve">006067                                  </t>
  </si>
  <si>
    <r>
      <t xml:space="preserve">RIBBON - FLAGGING, ''SPOT FIRE'', 1 1/2'' X 150', ORANGE </t>
    </r>
    <r>
      <rPr>
        <b/>
        <i/>
        <sz val="15"/>
        <color rgb="FFFF0000"/>
        <rFont val="Calibri"/>
        <family val="2"/>
        <scheme val="minor"/>
      </rPr>
      <t>9 RO PER BX</t>
    </r>
  </si>
  <si>
    <t xml:space="preserve">006131                                  </t>
  </si>
  <si>
    <t>FLY - SUNSCREEN, 20' X 20',W/GUY ROPES</t>
  </si>
  <si>
    <t xml:space="preserve">006139                                  </t>
  </si>
  <si>
    <t>HEATER, PROPANE - 20 LB TANK MOUNTED</t>
  </si>
  <si>
    <t xml:space="preserve">006187                                  </t>
  </si>
  <si>
    <t>HEATER - PROPANE, OUTDOOR, 360 DEGREE RADIANT HEAT</t>
  </si>
  <si>
    <t>007124</t>
  </si>
  <si>
    <t>BLANKET - ALL WEATHER, SPACE/EMERGENCY</t>
  </si>
  <si>
    <t>007233</t>
  </si>
  <si>
    <t>PALLET JACK - TRUCK</t>
  </si>
  <si>
    <t>007287</t>
  </si>
  <si>
    <r>
      <t xml:space="preserve">HELMET - CAP STYLE, YELLOW, BULLARD 911C </t>
    </r>
    <r>
      <rPr>
        <b/>
        <i/>
        <sz val="15"/>
        <color rgb="FFFF0000"/>
        <rFont val="Calibri"/>
        <family val="2"/>
        <scheme val="minor"/>
      </rPr>
      <t>20 EA PER BX</t>
    </r>
  </si>
  <si>
    <t>007307</t>
  </si>
  <si>
    <t>SUSPENSION - HELMET, RATCHET TYPE, BULLARD 911-C</t>
  </si>
  <si>
    <t>007744</t>
  </si>
  <si>
    <t>TANK - COLLAPSIBLE, 10,000 GL</t>
  </si>
  <si>
    <t>008169</t>
  </si>
  <si>
    <t>TANK - HORSE TROUGH, 100-120 GL</t>
  </si>
  <si>
    <t xml:space="preserve">008606                                  </t>
  </si>
  <si>
    <t>KIT, PUMP - PORTABLE, LIGHTWEIGHT, 4 CYCLE</t>
  </si>
  <si>
    <t xml:space="preserve">009415                                  </t>
  </si>
  <si>
    <t>PRINTER/PLOTTER, HEWLETT PACKARD, MODEL DESIGNJET POSTSCRIPT T930</t>
  </si>
  <si>
    <t>009982</t>
  </si>
  <si>
    <t>CO</t>
  </si>
  <si>
    <t>DISINFECTANT - WIPES, WET, 100-800/CO</t>
  </si>
  <si>
    <t>009983</t>
  </si>
  <si>
    <t>BT</t>
  </si>
  <si>
    <t>SANITIZER - HAND, PUMP BOTTLE, 60-80 OZ</t>
  </si>
  <si>
    <t>009984</t>
  </si>
  <si>
    <t>DISINFECTANT - CONCENTRATE, 5 GAL W/SPOUT</t>
  </si>
  <si>
    <t>009985</t>
  </si>
  <si>
    <t>BOTTLE - SPRAY, PLASTIC, W/OZ MARKINGS, 12-32 OZ</t>
  </si>
  <si>
    <t>009986</t>
  </si>
  <si>
    <t>DISINFECTANT - WIPES, WET, 65-80/CO</t>
  </si>
  <si>
    <t>009987</t>
  </si>
  <si>
    <t>DISINFECTANT - WIPES, WET, 30-45/CO</t>
  </si>
  <si>
    <t>009988</t>
  </si>
  <si>
    <t>DISINFECTANT - CONCENTRATE, 1 GAL</t>
  </si>
  <si>
    <t>009989</t>
  </si>
  <si>
    <t>THERMOMETER - INFRARED, DIGITAL, NON-CONTACT</t>
  </si>
  <si>
    <t>009990</t>
  </si>
  <si>
    <t>GLOVES - NITRILE, INDUSTRIAL, DISPOSABLE, SMALL</t>
  </si>
  <si>
    <t>009991</t>
  </si>
  <si>
    <t>GLOVES - NITRILE, INDUSTRIAL, DISPOSABLE, MEDIUM</t>
  </si>
  <si>
    <t>009992</t>
  </si>
  <si>
    <t>GLOVES - NITRILE, INDUSTRIAL, DISPOSABLE, LARGE</t>
  </si>
  <si>
    <t>009993</t>
  </si>
  <si>
    <t>GLOVES - NITRILE, INDUSTRIAL, DISPOSABLE, X-LARGE</t>
  </si>
  <si>
    <t>009994</t>
  </si>
  <si>
    <t>GLOVES - NITRILE, INDUSTRIAL, DISPOSABLE, XX-LARGE</t>
  </si>
  <si>
    <t>009995</t>
  </si>
  <si>
    <t>SANITIZER - HAND, 1 GAL</t>
  </si>
  <si>
    <t>009996</t>
  </si>
  <si>
    <t>SANITIZER - HAND, PUMP BOTTLE, 30-40 OZ</t>
  </si>
  <si>
    <t>009997</t>
  </si>
  <si>
    <t>SANITIZER - HAND, PUMP BOTTLE, 8-12 OZ</t>
  </si>
  <si>
    <t>009998</t>
  </si>
  <si>
    <t>SANITIZER - HAND, INDIVIDUAL, 1-4 OZ</t>
  </si>
  <si>
    <t>009999</t>
  </si>
  <si>
    <r>
      <t>MASK - DUST OTHER    ***</t>
    </r>
    <r>
      <rPr>
        <b/>
        <i/>
        <sz val="15"/>
        <rFont val="Calibri"/>
        <family val="2"/>
        <scheme val="minor"/>
      </rPr>
      <t>NON-N95*** SEE NFES 0131</t>
    </r>
  </si>
  <si>
    <t>N/A</t>
  </si>
  <si>
    <t>BATTERY BUCKET</t>
  </si>
  <si>
    <t>NON-NFES ITEM</t>
  </si>
  <si>
    <t>EMPTY PALLETS</t>
  </si>
  <si>
    <t>BLANK</t>
  </si>
  <si>
    <t xml:space="preserve"> WHEN ORDER FORM IS COMPLETE, CLICK ON "QTY" DROPDOWN ARROW &amp; DESELECT "0" TO REMOVE UNUSED ROWS</t>
  </si>
  <si>
    <r>
      <t xml:space="preserve">        Northern California Fire Cache - Incident To Cache Resource Order Form </t>
    </r>
    <r>
      <rPr>
        <sz val="36"/>
        <color theme="1"/>
        <rFont val="Calibri"/>
        <family val="2"/>
        <scheme val="minor"/>
      </rPr>
      <t>(v2024.1)</t>
    </r>
  </si>
  <si>
    <t>007471</t>
  </si>
  <si>
    <r>
      <t>BATTERY - AAA, PACKAGE (</t>
    </r>
    <r>
      <rPr>
        <b/>
        <i/>
        <sz val="15"/>
        <color rgb="FFFF0000"/>
        <rFont val="Calibri"/>
        <family val="2"/>
        <scheme val="minor"/>
      </rPr>
      <t>12 EA PER PG) - prevoius NFES 007000</t>
    </r>
  </si>
  <si>
    <r>
      <rPr>
        <b/>
        <sz val="15"/>
        <color rgb="FFFF0000"/>
        <rFont val="Calibri"/>
        <family val="2"/>
        <scheme val="minor"/>
      </rPr>
      <t>DISCONTINUED</t>
    </r>
    <r>
      <rPr>
        <b/>
        <sz val="15"/>
        <color rgb="FF000000"/>
        <rFont val="Calibri"/>
        <family val="2"/>
        <scheme val="minor"/>
      </rPr>
      <t xml:space="preserve"> - GUIDE - I/A STANDARDS FOR FIRE &amp; FIRE AVIATION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</si>
</sst>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00000"/>
    <numFmt numFmtId="165" formatCode="00000\ "/>
    <numFmt numFmtId="166" formatCode="\100000"/>
    <numFmt numFmtId="167" formatCode="_(* #,##0_);_(* \(#,##0\);_(* &quot;-&quot;??_);_(@_)"/>
    <numFmt numFmtId="168" formatCode="m/d/yy\ h:mm"/>
    <numFmt numFmtId="169" formatCode="[&lt;=9999999]###\-####;\(###\)\ ###\-####"/>
    <numFmt numFmtId="170" formatCode="&quot;$&quot;#,##0.00"/>
    <numFmt numFmtId="171" formatCode="[$$-409]#,##0.00;\([$$-409]#,##0.00\)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4"/>
      <name val="Arial"/>
      <family val="2"/>
    </font>
    <font>
      <sz val="18"/>
      <name val="Arial"/>
      <family val="2"/>
    </font>
    <font>
      <sz val="10"/>
      <color theme="0"/>
      <name val="Arial"/>
      <family val="2"/>
    </font>
    <font>
      <b/>
      <i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6"/>
      <name val="Arial"/>
      <family val="2"/>
    </font>
    <font>
      <b/>
      <sz val="22"/>
      <color theme="0"/>
      <name val="Arial"/>
      <family val="2"/>
    </font>
    <font>
      <sz val="16"/>
      <color theme="0"/>
      <name val="Arial"/>
      <family val="2"/>
    </font>
    <font>
      <b/>
      <sz val="20"/>
      <name val="Calibri"/>
      <family val="2"/>
      <scheme val="minor"/>
    </font>
    <font>
      <b/>
      <sz val="16"/>
      <color theme="0"/>
      <name val="Arial"/>
      <family val="2"/>
    </font>
    <font>
      <u/>
      <sz val="10"/>
      <color theme="10"/>
      <name val="Arial"/>
      <family val="2"/>
    </font>
    <font>
      <b/>
      <u/>
      <sz val="22"/>
      <color theme="0"/>
      <name val="Arial"/>
      <family val="2"/>
    </font>
    <font>
      <b/>
      <sz val="26"/>
      <color theme="0"/>
      <name val="Calibri"/>
      <family val="2"/>
      <scheme val="minor"/>
    </font>
    <font>
      <b/>
      <i/>
      <sz val="11"/>
      <name val="Arial"/>
      <family val="2"/>
    </font>
    <font>
      <b/>
      <i/>
      <sz val="18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8"/>
      <name val="Arial"/>
      <family val="2"/>
    </font>
    <font>
      <b/>
      <sz val="20"/>
      <color theme="0"/>
      <name val="Calibri"/>
      <family val="2"/>
      <scheme val="minor"/>
    </font>
    <font>
      <b/>
      <i/>
      <sz val="11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5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22"/>
      <color rgb="FFFF0000"/>
      <name val="Arial Black"/>
      <family val="2"/>
    </font>
    <font>
      <b/>
      <sz val="15"/>
      <name val="Calibri"/>
      <family val="2"/>
      <scheme val="minor"/>
    </font>
    <font>
      <b/>
      <i/>
      <sz val="15"/>
      <name val="Calibri"/>
      <family val="2"/>
      <scheme val="minor"/>
    </font>
    <font>
      <b/>
      <sz val="22"/>
      <color rgb="FF7030A0"/>
      <name val="Arial Black"/>
      <family val="2"/>
    </font>
    <font>
      <b/>
      <sz val="20"/>
      <color theme="4" tint="-0.249977111117893"/>
      <name val="Calibri"/>
      <family val="2"/>
      <scheme val="minor"/>
    </font>
    <font>
      <b/>
      <i/>
      <u/>
      <sz val="15"/>
      <color rgb="FFFF0000"/>
      <name val="Calibri"/>
      <family val="2"/>
      <scheme val="minor"/>
    </font>
    <font>
      <b/>
      <sz val="20"/>
      <color theme="9" tint="-0.249977111117893"/>
      <name val="Arial Black"/>
      <family val="2"/>
    </font>
    <font>
      <b/>
      <i/>
      <sz val="14"/>
      <color rgb="FFC00000"/>
      <name val="Calibri"/>
      <family val="2"/>
      <scheme val="minor"/>
    </font>
    <font>
      <b/>
      <i/>
      <u/>
      <sz val="1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5"/>
      <color theme="4" tint="-0.499984740745262"/>
      <name val="Calibri"/>
      <family val="2"/>
      <scheme val="minor"/>
    </font>
    <font>
      <b/>
      <i/>
      <sz val="15"/>
      <color theme="4" tint="-0.499984740745262"/>
      <name val="Calibri"/>
      <family val="2"/>
      <scheme val="minor"/>
    </font>
    <font>
      <b/>
      <i/>
      <u/>
      <sz val="15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5"/>
      <color rgb="FF00B050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color theme="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2"/>
      <color theme="2"/>
      <name val="Calibri"/>
      <family val="2"/>
      <scheme val="minor"/>
    </font>
    <font>
      <b/>
      <sz val="1"/>
      <color theme="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49" fontId="1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3" fillId="2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49" fontId="10" fillId="0" borderId="0" xfId="0" applyNumberFormat="1" applyFont="1" applyAlignment="1" applyProtection="1">
      <alignment vertical="center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164" fontId="17" fillId="0" borderId="0" xfId="0" applyNumberFormat="1" applyFont="1"/>
    <xf numFmtId="165" fontId="0" fillId="0" borderId="0" xfId="0" applyNumberFormat="1"/>
    <xf numFmtId="0" fontId="18" fillId="0" borderId="0" xfId="0" applyFont="1"/>
    <xf numFmtId="0" fontId="19" fillId="0" borderId="0" xfId="0" applyFont="1"/>
    <xf numFmtId="0" fontId="6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4" xfId="0" applyFont="1" applyBorder="1" applyAlignment="1">
      <alignment horizontal="right" vertical="center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5" fillId="0" borderId="2" xfId="0" applyFont="1" applyBorder="1" applyAlignment="1" applyProtection="1">
      <alignment horizontal="left" vertical="center" wrapText="1"/>
      <protection locked="0"/>
    </xf>
    <xf numFmtId="167" fontId="14" fillId="0" borderId="4" xfId="1" applyNumberFormat="1" applyFont="1" applyFill="1" applyBorder="1" applyAlignment="1" applyProtection="1">
      <alignment vertical="center" wrapText="1"/>
      <protection locked="0"/>
    </xf>
    <xf numFmtId="49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14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24" fillId="0" borderId="4" xfId="0" applyFont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27" fillId="0" borderId="5" xfId="0" applyFont="1" applyBorder="1" applyAlignment="1" applyProtection="1">
      <alignment horizontal="left" vertical="center" wrapText="1"/>
      <protection locked="0"/>
    </xf>
    <xf numFmtId="168" fontId="26" fillId="0" borderId="1" xfId="0" applyNumberFormat="1" applyFont="1" applyBorder="1" applyAlignment="1">
      <alignment vertical="center" wrapText="1"/>
    </xf>
    <xf numFmtId="168" fontId="28" fillId="0" borderId="2" xfId="0" applyNumberFormat="1" applyFont="1" applyBorder="1" applyAlignment="1" applyProtection="1">
      <alignment horizontal="left" vertical="center" wrapText="1"/>
      <protection locked="0"/>
    </xf>
    <xf numFmtId="49" fontId="29" fillId="0" borderId="0" xfId="0" applyNumberFormat="1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49" fontId="30" fillId="4" borderId="9" xfId="0" applyNumberFormat="1" applyFont="1" applyFill="1" applyBorder="1" applyAlignment="1">
      <alignment horizontal="left" vertical="center"/>
    </xf>
    <xf numFmtId="49" fontId="30" fillId="4" borderId="10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Alignment="1" applyProtection="1">
      <alignment horizontal="center" vertical="center" wrapText="1"/>
      <protection locked="0"/>
    </xf>
    <xf numFmtId="49" fontId="31" fillId="0" borderId="0" xfId="0" applyNumberFormat="1" applyFont="1" applyAlignment="1" applyProtection="1">
      <alignment horizontal="center" vertical="center" wrapText="1"/>
      <protection locked="0"/>
    </xf>
    <xf numFmtId="0" fontId="32" fillId="0" borderId="4" xfId="0" quotePrefix="1" applyFont="1" applyBorder="1" applyAlignment="1">
      <alignment horizontal="center" vertical="center" wrapText="1" shrinkToFit="1"/>
    </xf>
    <xf numFmtId="169" fontId="32" fillId="0" borderId="5" xfId="0" quotePrefix="1" applyNumberFormat="1" applyFont="1" applyBorder="1" applyAlignment="1" applyProtection="1">
      <alignment horizontal="center" vertical="center" wrapText="1" shrinkToFit="1"/>
      <protection locked="0"/>
    </xf>
    <xf numFmtId="168" fontId="26" fillId="0" borderId="0" xfId="0" applyNumberFormat="1" applyFont="1" applyAlignment="1">
      <alignment vertical="center" wrapText="1"/>
    </xf>
    <xf numFmtId="0" fontId="15" fillId="0" borderId="4" xfId="0" applyFont="1" applyBorder="1" applyAlignment="1">
      <alignment horizontal="right" vertical="center"/>
    </xf>
    <xf numFmtId="168" fontId="32" fillId="0" borderId="4" xfId="0" applyNumberFormat="1" applyFont="1" applyBorder="1" applyAlignment="1" applyProtection="1">
      <alignment horizontal="left" vertical="center" wrapText="1"/>
      <protection locked="0"/>
    </xf>
    <xf numFmtId="169" fontId="32" fillId="0" borderId="2" xfId="0" quotePrefix="1" applyNumberFormat="1" applyFont="1" applyBorder="1" applyAlignment="1" applyProtection="1">
      <alignment horizontal="center" vertical="center" wrapText="1" shrinkToFit="1"/>
      <protection locked="0"/>
    </xf>
    <xf numFmtId="0" fontId="15" fillId="0" borderId="1" xfId="0" applyFont="1" applyBorder="1" applyAlignment="1">
      <alignment horizontal="right" vertical="center"/>
    </xf>
    <xf numFmtId="49" fontId="37" fillId="0" borderId="0" xfId="0" applyNumberFormat="1" applyFont="1" applyAlignment="1">
      <alignment vertical="center" wrapText="1"/>
    </xf>
    <xf numFmtId="168" fontId="6" fillId="3" borderId="4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39" fillId="3" borderId="15" xfId="0" applyFont="1" applyFill="1" applyBorder="1" applyAlignment="1">
      <alignment horizontal="center" vertical="center"/>
    </xf>
    <xf numFmtId="49" fontId="40" fillId="0" borderId="0" xfId="0" applyNumberFormat="1" applyFont="1" applyAlignment="1" applyProtection="1">
      <alignment vertical="center" wrapText="1"/>
      <protection locked="0"/>
    </xf>
    <xf numFmtId="49" fontId="37" fillId="0" borderId="0" xfId="0" applyNumberFormat="1" applyFont="1" applyAlignment="1" applyProtection="1">
      <alignment vertical="center" wrapText="1"/>
      <protection locked="0"/>
    </xf>
    <xf numFmtId="49" fontId="41" fillId="0" borderId="0" xfId="0" applyNumberFormat="1" applyFont="1" applyAlignment="1">
      <alignment horizontal="left" vertical="center"/>
    </xf>
    <xf numFmtId="49" fontId="42" fillId="0" borderId="0" xfId="0" applyNumberFormat="1" applyFont="1" applyAlignment="1">
      <alignment vertical="center" wrapText="1"/>
    </xf>
    <xf numFmtId="170" fontId="46" fillId="0" borderId="15" xfId="0" applyNumberFormat="1" applyFont="1" applyBorder="1" applyAlignment="1">
      <alignment horizontal="center" vertical="center" wrapText="1"/>
    </xf>
    <xf numFmtId="49" fontId="38" fillId="0" borderId="0" xfId="0" applyNumberFormat="1" applyFont="1" applyAlignment="1" applyProtection="1">
      <alignment vertical="center" wrapText="1"/>
      <protection locked="0"/>
    </xf>
    <xf numFmtId="49" fontId="42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3" borderId="16" xfId="0" applyFont="1" applyFill="1" applyBorder="1" applyAlignment="1">
      <alignment horizontal="left" vertical="center" indent="4"/>
    </xf>
    <xf numFmtId="164" fontId="6" fillId="3" borderId="17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left" vertical="center" wrapText="1" indent="3"/>
    </xf>
    <xf numFmtId="0" fontId="39" fillId="3" borderId="21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right" vertical="center"/>
    </xf>
    <xf numFmtId="167" fontId="9" fillId="0" borderId="22" xfId="1" applyNumberFormat="1" applyFont="1" applyFill="1" applyBorder="1" applyAlignment="1" applyProtection="1">
      <alignment horizontal="left" vertical="center" wrapText="1"/>
    </xf>
    <xf numFmtId="49" fontId="48" fillId="0" borderId="22" xfId="0" applyNumberFormat="1" applyFont="1" applyBorder="1" applyAlignment="1">
      <alignment horizontal="center" vertical="center" wrapText="1"/>
    </xf>
    <xf numFmtId="1" fontId="49" fillId="5" borderId="23" xfId="0" applyNumberFormat="1" applyFont="1" applyFill="1" applyBorder="1" applyAlignment="1" applyProtection="1">
      <alignment horizontal="center" vertical="center"/>
      <protection locked="0"/>
    </xf>
    <xf numFmtId="49" fontId="50" fillId="0" borderId="22" xfId="0" applyNumberFormat="1" applyFont="1" applyBorder="1" applyAlignment="1">
      <alignment horizontal="left" vertical="center" wrapText="1"/>
    </xf>
    <xf numFmtId="171" fontId="51" fillId="0" borderId="22" xfId="0" applyNumberFormat="1" applyFont="1" applyBorder="1" applyAlignment="1">
      <alignment horizontal="center" vertical="center" wrapText="1"/>
    </xf>
    <xf numFmtId="170" fontId="21" fillId="0" borderId="2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" fontId="49" fillId="5" borderId="22" xfId="0" applyNumberFormat="1" applyFont="1" applyFill="1" applyBorder="1" applyAlignment="1" applyProtection="1">
      <alignment horizontal="center" vertical="center"/>
      <protection locked="0"/>
    </xf>
    <xf numFmtId="171" fontId="53" fillId="0" borderId="22" xfId="0" applyNumberFormat="1" applyFont="1" applyBorder="1" applyAlignment="1">
      <alignment horizontal="center" vertical="center" wrapText="1"/>
    </xf>
    <xf numFmtId="49" fontId="50" fillId="6" borderId="22" xfId="0" applyNumberFormat="1" applyFont="1" applyFill="1" applyBorder="1" applyAlignment="1">
      <alignment horizontal="left" vertical="center" wrapText="1"/>
    </xf>
    <xf numFmtId="170" fontId="21" fillId="6" borderId="22" xfId="0" applyNumberFormat="1" applyFont="1" applyFill="1" applyBorder="1" applyAlignment="1">
      <alignment horizontal="center" vertical="center"/>
    </xf>
    <xf numFmtId="171" fontId="54" fillId="0" borderId="22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1" fontId="45" fillId="5" borderId="22" xfId="0" applyNumberFormat="1" applyFont="1" applyFill="1" applyBorder="1" applyAlignment="1" applyProtection="1">
      <alignment horizontal="center" vertical="center"/>
      <protection locked="0"/>
    </xf>
    <xf numFmtId="49" fontId="55" fillId="0" borderId="22" xfId="0" applyNumberFormat="1" applyFont="1" applyBorder="1" applyAlignment="1">
      <alignment horizontal="left" vertical="center" wrapText="1"/>
    </xf>
    <xf numFmtId="171" fontId="21" fillId="0" borderId="22" xfId="0" applyNumberFormat="1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49" fontId="58" fillId="0" borderId="22" xfId="0" applyNumberFormat="1" applyFont="1" applyBorder="1" applyAlignment="1">
      <alignment horizontal="left" vertical="center" wrapText="1"/>
    </xf>
    <xf numFmtId="171" fontId="60" fillId="0" borderId="22" xfId="0" applyNumberFormat="1" applyFont="1" applyBorder="1" applyAlignment="1">
      <alignment horizontal="center" vertical="center" wrapText="1"/>
    </xf>
    <xf numFmtId="1" fontId="61" fillId="5" borderId="22" xfId="0" applyNumberFormat="1" applyFont="1" applyFill="1" applyBorder="1" applyAlignment="1" applyProtection="1">
      <alignment horizontal="center" vertical="center"/>
      <protection locked="0"/>
    </xf>
    <xf numFmtId="171" fontId="63" fillId="0" borderId="22" xfId="0" applyNumberFormat="1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22" xfId="2" applyFont="1" applyFill="1" applyBorder="1" applyAlignment="1" applyProtection="1">
      <alignment horizontal="center" vertical="center"/>
    </xf>
    <xf numFmtId="49" fontId="69" fillId="0" borderId="22" xfId="0" applyNumberFormat="1" applyFont="1" applyBorder="1" applyAlignment="1">
      <alignment horizontal="left" vertical="center" wrapText="1"/>
    </xf>
    <xf numFmtId="49" fontId="50" fillId="7" borderId="22" xfId="0" applyNumberFormat="1" applyFont="1" applyFill="1" applyBorder="1" applyAlignment="1">
      <alignment horizontal="left" vertical="center" wrapText="1"/>
    </xf>
    <xf numFmtId="170" fontId="21" fillId="7" borderId="22" xfId="0" applyNumberFormat="1" applyFont="1" applyFill="1" applyBorder="1" applyAlignment="1">
      <alignment horizontal="center" vertical="center"/>
    </xf>
    <xf numFmtId="49" fontId="50" fillId="8" borderId="22" xfId="0" applyNumberFormat="1" applyFont="1" applyFill="1" applyBorder="1" applyAlignment="1">
      <alignment horizontal="left" vertical="center" wrapText="1"/>
    </xf>
    <xf numFmtId="170" fontId="21" fillId="8" borderId="22" xfId="0" applyNumberFormat="1" applyFont="1" applyFill="1" applyBorder="1" applyAlignment="1">
      <alignment horizontal="center" vertical="center"/>
    </xf>
    <xf numFmtId="171" fontId="72" fillId="0" borderId="22" xfId="0" applyNumberFormat="1" applyFont="1" applyBorder="1" applyAlignment="1">
      <alignment horizontal="center" vertical="center" wrapText="1"/>
    </xf>
    <xf numFmtId="0" fontId="50" fillId="0" borderId="22" xfId="0" applyFont="1" applyBorder="1" applyAlignment="1">
      <alignment horizontal="left" vertical="center"/>
    </xf>
    <xf numFmtId="0" fontId="7" fillId="9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49" fontId="50" fillId="10" borderId="22" xfId="0" applyNumberFormat="1" applyFont="1" applyFill="1" applyBorder="1" applyAlignment="1">
      <alignment horizontal="left" vertical="center" wrapText="1"/>
    </xf>
    <xf numFmtId="170" fontId="21" fillId="10" borderId="22" xfId="0" applyNumberFormat="1" applyFont="1" applyFill="1" applyBorder="1" applyAlignment="1">
      <alignment horizontal="center" vertical="center"/>
    </xf>
    <xf numFmtId="164" fontId="32" fillId="0" borderId="22" xfId="0" applyNumberFormat="1" applyFont="1" applyBorder="1" applyAlignment="1">
      <alignment horizontal="center" vertical="center" wrapText="1"/>
    </xf>
    <xf numFmtId="171" fontId="49" fillId="0" borderId="22" xfId="0" applyNumberFormat="1" applyFont="1" applyBorder="1" applyAlignment="1">
      <alignment horizontal="center" vertical="center" wrapText="1"/>
    </xf>
    <xf numFmtId="164" fontId="74" fillId="0" borderId="22" xfId="0" applyNumberFormat="1" applyFont="1" applyBorder="1" applyAlignment="1">
      <alignment horizontal="center" vertical="center" wrapText="1"/>
    </xf>
    <xf numFmtId="49" fontId="75" fillId="2" borderId="24" xfId="0" applyNumberFormat="1" applyFont="1" applyFill="1" applyBorder="1" applyAlignment="1" applyProtection="1">
      <alignment horizontal="left" vertical="center"/>
      <protection locked="0"/>
    </xf>
    <xf numFmtId="49" fontId="76" fillId="2" borderId="25" xfId="0" applyNumberFormat="1" applyFont="1" applyFill="1" applyBorder="1" applyAlignment="1" applyProtection="1">
      <alignment vertical="center" wrapText="1"/>
      <protection locked="0"/>
    </xf>
    <xf numFmtId="49" fontId="76" fillId="2" borderId="26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77" fillId="0" borderId="27" xfId="0" applyFont="1" applyBorder="1" applyAlignment="1">
      <alignment vertical="center"/>
    </xf>
    <xf numFmtId="0" fontId="78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7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43" fillId="11" borderId="0" xfId="0" applyNumberFormat="1" applyFont="1" applyFill="1" applyAlignment="1">
      <alignment horizontal="left" vertical="center"/>
    </xf>
    <xf numFmtId="49" fontId="44" fillId="11" borderId="0" xfId="0" applyNumberFormat="1" applyFont="1" applyFill="1" applyAlignment="1">
      <alignment vertical="center" wrapText="1"/>
    </xf>
    <xf numFmtId="49" fontId="45" fillId="11" borderId="0" xfId="0" applyNumberFormat="1" applyFont="1" applyFill="1" applyAlignment="1">
      <alignment vertical="center" wrapText="1"/>
    </xf>
    <xf numFmtId="49" fontId="42" fillId="11" borderId="0" xfId="0" applyNumberFormat="1" applyFont="1" applyFill="1" applyAlignment="1">
      <alignment vertical="center" wrapText="1"/>
    </xf>
    <xf numFmtId="165" fontId="47" fillId="11" borderId="4" xfId="0" applyNumberFormat="1" applyFont="1" applyFill="1" applyBorder="1" applyAlignment="1">
      <alignment horizontal="left" vertical="center" wrapText="1" indent="1"/>
    </xf>
    <xf numFmtId="49" fontId="33" fillId="12" borderId="11" xfId="0" applyNumberFormat="1" applyFont="1" applyFill="1" applyBorder="1" applyAlignment="1">
      <alignment horizontal="right" vertical="center" wrapText="1"/>
    </xf>
    <xf numFmtId="49" fontId="35" fillId="12" borderId="12" xfId="2" applyNumberFormat="1" applyFont="1" applyFill="1" applyBorder="1" applyAlignment="1" applyProtection="1">
      <alignment horizontal="center" vertical="center" wrapText="1"/>
    </xf>
    <xf numFmtId="49" fontId="33" fillId="12" borderId="13" xfId="0" applyNumberFormat="1" applyFont="1" applyFill="1" applyBorder="1" applyAlignment="1">
      <alignment horizontal="right" vertical="center" wrapText="1"/>
    </xf>
    <xf numFmtId="0" fontId="36" fillId="12" borderId="14" xfId="0" applyFont="1" applyFill="1" applyBorder="1" applyAlignment="1">
      <alignment horizontal="center" vertical="center"/>
    </xf>
    <xf numFmtId="49" fontId="80" fillId="0" borderId="0" xfId="0" applyNumberFormat="1" applyFont="1" applyAlignment="1">
      <alignment vertical="center" wrapText="1"/>
    </xf>
    <xf numFmtId="0" fontId="81" fillId="0" borderId="0" xfId="0" applyFont="1" applyAlignment="1">
      <alignment horizontal="center"/>
    </xf>
    <xf numFmtId="171" fontId="23" fillId="0" borderId="22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"/>
        <scheme val="minor"/>
      </font>
      <numFmt numFmtId="171" formatCode="[$$-409]#,##0.00;\([$$-409]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0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71" formatCode="[$$-409]#,##0.00;\([$$-409]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 style="medium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rgb="FF000000"/>
        <name val="Calibri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3"/>
        <name val="Calibri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border diagonalUp="0" diagonalDown="0">
        <right style="medium">
          <color indexed="64"/>
        </right>
        <top style="hair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vertAlign val="baseline"/>
        <sz val="14"/>
        <name val="Calibri"/>
        <scheme val="minor"/>
      </font>
      <alignment vertical="center" textRotation="0" indent="0" justifyLastLine="0" readingOrder="0"/>
      <protection locked="0" hidden="0"/>
    </dxf>
    <dxf>
      <border>
        <bottom style="dashed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D85675-F7FF-49BE-B494-3D657AC81855}" name="Table32" displayName="Table32" ref="C16:I551" totalsRowShown="0" headerRowDxfId="10" dataDxfId="8" headerRowBorderDxfId="9" tableBorderDxfId="7">
  <autoFilter ref="C16:I551" xr:uid="{00000000-0009-0000-0100-000001000000}"/>
  <sortState xmlns:xlrd2="http://schemas.microsoft.com/office/spreadsheetml/2017/richdata2" ref="C17:I551">
    <sortCondition ref="C16:C551"/>
  </sortState>
  <tableColumns count="7">
    <tableColumn id="4" xr3:uid="{3BED82A1-9EC0-425F-8A75-235688FAF457}" name="NFES" dataDxfId="6"/>
    <tableColumn id="5" xr3:uid="{3A796306-0926-4B6B-82C3-D699970B5CF8}" name="QTY" dataDxfId="5"/>
    <tableColumn id="6" xr3:uid="{3BE37E9E-83E4-4217-87C0-FCDCDE9EF370}" name="U/I" dataDxfId="4"/>
    <tableColumn id="7" xr3:uid="{8FC9FCC3-EDE7-4653-A317-F80E337DCD9C}" name="ITEM DESCRIPTION" dataDxfId="3"/>
    <tableColumn id="9" xr3:uid="{395BA53E-A5B3-45A0-9F45-FC660F443901}" name="UNIT PRICE" dataDxfId="2"/>
    <tableColumn id="10" xr3:uid="{96DA2435-C9D3-423D-A90D-7DCBE6A43709}" name="EXT COST" dataDxfId="1">
      <calculatedColumnFormula>SUM(D17*G17)</calculatedColumnFormula>
    </tableColumn>
    <tableColumn id="11" xr3:uid="{629A59C8-5719-4E81-BE18-2232923840D3}" name="REMARK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m.fs.CANCKorders@usda.gov" TargetMode="External"/><Relationship Id="rId1" Type="http://schemas.openxmlformats.org/officeDocument/2006/relationships/hyperlink" Target="http://www.gsa.gov/portal/forms/download/242971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9BD3-F50E-4263-B3FB-D955664E996C}">
  <sheetPr>
    <pageSetUpPr fitToPage="1"/>
  </sheetPr>
  <dimension ref="A1:L1506"/>
  <sheetViews>
    <sheetView tabSelected="1" zoomScale="60" zoomScaleNormal="60" zoomScaleSheetLayoutView="70" zoomScalePageLayoutView="70" workbookViewId="0">
      <selection activeCell="D17" sqref="D17"/>
    </sheetView>
  </sheetViews>
  <sheetFormatPr defaultRowHeight="22.5" x14ac:dyDescent="0.45"/>
  <cols>
    <col min="1" max="1" width="4.54296875" customWidth="1"/>
    <col min="2" max="2" width="34.1796875" customWidth="1"/>
    <col min="3" max="3" width="42.7265625" style="16" customWidth="1"/>
    <col min="4" max="4" width="12.7265625" style="17" customWidth="1"/>
    <col min="5" max="5" width="18.1796875" customWidth="1"/>
    <col min="6" max="6" width="119.54296875" customWidth="1"/>
    <col min="7" max="7" width="16.26953125" customWidth="1"/>
    <col min="8" max="8" width="23" customWidth="1"/>
    <col min="9" max="9" width="70" customWidth="1"/>
    <col min="10" max="10" width="7.1796875" style="18" bestFit="1" customWidth="1"/>
    <col min="11" max="11" width="6.54296875" style="19" customWidth="1"/>
    <col min="12" max="14" width="9.1796875" customWidth="1"/>
  </cols>
  <sheetData>
    <row r="1" spans="1:12" s="1" customFormat="1" ht="46" x14ac:dyDescent="0.7">
      <c r="C1" s="2" t="s">
        <v>1109</v>
      </c>
      <c r="E1" s="3"/>
      <c r="F1" s="3"/>
      <c r="H1" s="4"/>
      <c r="I1" s="5"/>
      <c r="K1" s="6"/>
      <c r="L1" s="7"/>
    </row>
    <row r="2" spans="1:12" s="14" customFormat="1" ht="27" customHeight="1" x14ac:dyDescent="0.55000000000000004">
      <c r="A2" s="8"/>
      <c r="B2" s="9"/>
      <c r="C2" s="10"/>
      <c r="D2" s="10"/>
      <c r="E2" s="10"/>
      <c r="F2" s="11" t="s">
        <v>0</v>
      </c>
      <c r="G2" s="142"/>
      <c r="H2" s="12"/>
      <c r="I2" s="13"/>
      <c r="K2" s="15"/>
    </row>
    <row r="3" spans="1:12" ht="9" customHeight="1" x14ac:dyDescent="0.45">
      <c r="G3" s="143" t="s">
        <v>1</v>
      </c>
    </row>
    <row r="4" spans="1:12" ht="47" x14ac:dyDescent="0.45">
      <c r="B4" s="20" t="s">
        <v>2</v>
      </c>
      <c r="C4" s="21"/>
      <c r="D4" s="22"/>
      <c r="E4" s="20" t="s">
        <v>3</v>
      </c>
      <c r="F4" s="21"/>
      <c r="G4" s="143" t="s">
        <v>4</v>
      </c>
      <c r="H4" s="23" t="s">
        <v>5</v>
      </c>
      <c r="I4" s="24" t="s">
        <v>6</v>
      </c>
      <c r="J4"/>
      <c r="K4" s="25"/>
      <c r="L4" s="26"/>
    </row>
    <row r="5" spans="1:12" ht="60.75" customHeight="1" x14ac:dyDescent="0.45">
      <c r="B5" s="27" t="s">
        <v>7</v>
      </c>
      <c r="C5" s="28" t="s">
        <v>8</v>
      </c>
      <c r="D5" s="29"/>
      <c r="E5" s="30"/>
      <c r="F5" s="31" t="s">
        <v>8</v>
      </c>
      <c r="G5" s="143" t="s">
        <v>9</v>
      </c>
      <c r="H5" s="32">
        <v>100000</v>
      </c>
      <c r="I5" s="33" t="s">
        <v>10</v>
      </c>
      <c r="J5" s="34"/>
      <c r="K5" s="25"/>
      <c r="L5" s="26"/>
    </row>
    <row r="6" spans="1:12" ht="9.75" customHeight="1" x14ac:dyDescent="0.45">
      <c r="C6" s="35"/>
      <c r="D6" s="35"/>
      <c r="E6" s="35"/>
      <c r="G6" s="35"/>
      <c r="L6" s="26"/>
    </row>
    <row r="7" spans="1:12" ht="50.15" customHeight="1" x14ac:dyDescent="0.45">
      <c r="B7" s="36" t="s">
        <v>11</v>
      </c>
      <c r="C7" s="21"/>
      <c r="D7" s="35"/>
      <c r="E7" s="20" t="s">
        <v>12</v>
      </c>
      <c r="F7" s="21"/>
      <c r="G7" s="35"/>
      <c r="H7" s="37" t="s">
        <v>13</v>
      </c>
      <c r="I7" s="38"/>
      <c r="L7" s="26"/>
    </row>
    <row r="8" spans="1:12" ht="71.25" customHeight="1" x14ac:dyDescent="0.45">
      <c r="B8" s="39" t="s">
        <v>14</v>
      </c>
      <c r="C8" s="28" t="s">
        <v>8</v>
      </c>
      <c r="D8" s="35"/>
      <c r="E8" s="40"/>
      <c r="F8" s="41" t="s">
        <v>15</v>
      </c>
      <c r="G8" s="35"/>
      <c r="H8" s="42"/>
      <c r="I8" s="43" t="s">
        <v>16</v>
      </c>
      <c r="L8" s="26"/>
    </row>
    <row r="9" spans="1:12" ht="9" customHeight="1" thickBot="1" x14ac:dyDescent="0.5">
      <c r="C9" s="35"/>
      <c r="D9" s="35"/>
      <c r="E9" s="35"/>
      <c r="G9" s="35"/>
      <c r="L9" s="26"/>
    </row>
    <row r="10" spans="1:12" s="50" customFormat="1" ht="35.25" customHeight="1" x14ac:dyDescent="0.35">
      <c r="A10" s="44"/>
      <c r="B10" s="36" t="s">
        <v>17</v>
      </c>
      <c r="C10" s="45"/>
      <c r="D10" s="46"/>
      <c r="E10" s="36" t="s">
        <v>18</v>
      </c>
      <c r="F10" s="47"/>
      <c r="G10" s="22"/>
      <c r="H10" s="48" t="s">
        <v>19</v>
      </c>
      <c r="I10" s="49"/>
      <c r="K10" s="51"/>
    </row>
    <row r="11" spans="1:12" s="50" customFormat="1" ht="45" customHeight="1" x14ac:dyDescent="0.35">
      <c r="A11" s="44"/>
      <c r="B11" s="52" t="s">
        <v>20</v>
      </c>
      <c r="C11" s="53" t="s">
        <v>21</v>
      </c>
      <c r="D11" s="54"/>
      <c r="E11" s="55" t="s">
        <v>22</v>
      </c>
      <c r="F11" s="56"/>
      <c r="G11" s="54"/>
      <c r="H11" s="138" t="s">
        <v>23</v>
      </c>
      <c r="I11" s="139" t="s">
        <v>24</v>
      </c>
      <c r="K11" s="51"/>
    </row>
    <row r="12" spans="1:12" s="50" customFormat="1" ht="45" customHeight="1" thickBot="1" x14ac:dyDescent="0.4">
      <c r="A12" s="44"/>
      <c r="B12" s="52" t="s">
        <v>25</v>
      </c>
      <c r="C12" s="57" t="s">
        <v>21</v>
      </c>
      <c r="D12" s="54"/>
      <c r="E12" s="58" t="s">
        <v>22</v>
      </c>
      <c r="F12" s="56"/>
      <c r="G12" s="54"/>
      <c r="H12" s="140" t="s">
        <v>26</v>
      </c>
      <c r="I12" s="141" t="s">
        <v>27</v>
      </c>
      <c r="K12" s="51"/>
    </row>
    <row r="13" spans="1:12" s="50" customFormat="1" ht="45.75" customHeight="1" thickBot="1" x14ac:dyDescent="0.4">
      <c r="A13" s="44"/>
      <c r="B13" s="52" t="s">
        <v>28</v>
      </c>
      <c r="C13" s="57" t="s">
        <v>21</v>
      </c>
      <c r="D13" s="54"/>
      <c r="E13" s="58" t="s">
        <v>22</v>
      </c>
      <c r="F13" s="56"/>
      <c r="G13" s="54"/>
      <c r="H13" s="44"/>
      <c r="I13" s="44"/>
      <c r="K13" s="51"/>
    </row>
    <row r="14" spans="1:12" s="65" customFormat="1" ht="45" customHeight="1" thickBot="1" x14ac:dyDescent="0.4">
      <c r="A14" s="59"/>
      <c r="B14" s="60" t="s">
        <v>29</v>
      </c>
      <c r="C14" s="53" t="s">
        <v>21</v>
      </c>
      <c r="D14" s="61"/>
      <c r="E14" s="62"/>
      <c r="F14" s="62"/>
      <c r="G14" s="59"/>
      <c r="H14" s="59"/>
      <c r="I14" s="63" t="s">
        <v>30</v>
      </c>
      <c r="J14" s="64"/>
    </row>
    <row r="15" spans="1:12" s="70" customFormat="1" ht="42.75" customHeight="1" thickBot="1" x14ac:dyDescent="0.4">
      <c r="A15" s="66"/>
      <c r="B15" s="67"/>
      <c r="C15" s="67"/>
      <c r="D15" s="133" t="s">
        <v>1108</v>
      </c>
      <c r="E15" s="134"/>
      <c r="F15" s="135"/>
      <c r="G15" s="134"/>
      <c r="H15" s="136"/>
      <c r="I15" s="68">
        <f>SUM(Table32[EXT COST])</f>
        <v>0</v>
      </c>
      <c r="J15" s="69"/>
    </row>
    <row r="16" spans="1:12" s="71" customFormat="1" ht="24" thickBot="1" x14ac:dyDescent="0.55000000000000004">
      <c r="B16" s="72" t="s">
        <v>31</v>
      </c>
      <c r="C16" s="73" t="s">
        <v>32</v>
      </c>
      <c r="D16" s="137" t="s">
        <v>1</v>
      </c>
      <c r="E16" s="74" t="s">
        <v>33</v>
      </c>
      <c r="F16" s="75" t="s">
        <v>34</v>
      </c>
      <c r="G16" s="76" t="s">
        <v>35</v>
      </c>
      <c r="H16" s="77" t="s">
        <v>36</v>
      </c>
      <c r="I16" s="78" t="s">
        <v>37</v>
      </c>
    </row>
    <row r="17" spans="1:11" s="86" customFormat="1" ht="31.5" thickBot="1" x14ac:dyDescent="0.4">
      <c r="A17" s="79" t="s">
        <v>38</v>
      </c>
      <c r="B17" s="80">
        <f>IF(AND($H$5&gt;=100000,$H$5&lt;200000),IF(D17&gt;=1,+DCOUNT($D$16:$D17,1,$G$3:$G$4)-1+$H$5,0),"ERROR")</f>
        <v>0</v>
      </c>
      <c r="C17" s="81" t="s">
        <v>39</v>
      </c>
      <c r="D17" s="82">
        <v>0</v>
      </c>
      <c r="E17" s="81" t="s">
        <v>40</v>
      </c>
      <c r="F17" s="83" t="s">
        <v>41</v>
      </c>
      <c r="G17" s="144">
        <v>4.95</v>
      </c>
      <c r="H17" s="85">
        <f t="shared" ref="H17:H80" si="0">SUM(D17*G17)</f>
        <v>0</v>
      </c>
      <c r="I17" s="84"/>
      <c r="K17" s="5"/>
    </row>
    <row r="18" spans="1:11" s="86" customFormat="1" ht="31.5" thickBot="1" x14ac:dyDescent="0.4">
      <c r="A18" s="79" t="s">
        <v>38</v>
      </c>
      <c r="B18" s="80">
        <f>IF(AND($H$5&gt;=100000,$H$5&lt;200000),IF(D18&gt;=1,+DCOUNT($D$16:$D18,1,$G$3:$G$4)-1+$H$5,0),"ERROR")</f>
        <v>0</v>
      </c>
      <c r="C18" s="81" t="s">
        <v>42</v>
      </c>
      <c r="D18" s="87">
        <v>0</v>
      </c>
      <c r="E18" s="81" t="s">
        <v>40</v>
      </c>
      <c r="F18" s="83" t="s">
        <v>43</v>
      </c>
      <c r="G18" s="144">
        <v>5.01</v>
      </c>
      <c r="H18" s="85">
        <f t="shared" si="0"/>
        <v>0</v>
      </c>
      <c r="I18" s="84"/>
      <c r="K18" s="5"/>
    </row>
    <row r="19" spans="1:11" s="86" customFormat="1" ht="31.5" thickBot="1" x14ac:dyDescent="0.4">
      <c r="A19" s="79" t="s">
        <v>38</v>
      </c>
      <c r="B19" s="80">
        <f>IF(AND($H$5&gt;=100000,$H$5&lt;200000),IF(D19&gt;=1,+DCOUNT($D$16:$D19,1,$G$3:$G$4)-1+$H$5,0),"ERROR")</f>
        <v>0</v>
      </c>
      <c r="C19" s="81" t="s">
        <v>44</v>
      </c>
      <c r="D19" s="87">
        <v>0</v>
      </c>
      <c r="E19" s="81" t="s">
        <v>40</v>
      </c>
      <c r="F19" s="83" t="s">
        <v>45</v>
      </c>
      <c r="G19" s="144">
        <v>16.05</v>
      </c>
      <c r="H19" s="85">
        <f t="shared" si="0"/>
        <v>0</v>
      </c>
      <c r="I19" s="84"/>
      <c r="K19" s="5"/>
    </row>
    <row r="20" spans="1:11" s="86" customFormat="1" ht="31.5" thickBot="1" x14ac:dyDescent="0.4">
      <c r="A20" s="79" t="s">
        <v>38</v>
      </c>
      <c r="B20" s="80">
        <f>IF(AND($H$5&gt;=100000,$H$5&lt;200000),IF(D20&gt;=1,+DCOUNT($D$16:$D20,1,$G$3:$G$4)-1+$H$5,0),"ERROR")</f>
        <v>0</v>
      </c>
      <c r="C20" s="81" t="s">
        <v>46</v>
      </c>
      <c r="D20" s="87">
        <v>0</v>
      </c>
      <c r="E20" s="81" t="s">
        <v>40</v>
      </c>
      <c r="F20" s="83" t="s">
        <v>47</v>
      </c>
      <c r="G20" s="144">
        <v>16.05</v>
      </c>
      <c r="H20" s="85">
        <f t="shared" si="0"/>
        <v>0</v>
      </c>
      <c r="I20" s="84"/>
      <c r="K20" s="5"/>
    </row>
    <row r="21" spans="1:11" s="86" customFormat="1" ht="31.5" thickBot="1" x14ac:dyDescent="0.4">
      <c r="A21" s="79" t="s">
        <v>38</v>
      </c>
      <c r="B21" s="80">
        <f>IF(AND($H$5&gt;=100000,$H$5&lt;200000),IF(D21&gt;=1,+DCOUNT($D$16:$D21,1,$G$3:$G$4)-1+$H$5,0),"ERROR")</f>
        <v>0</v>
      </c>
      <c r="C21" s="81" t="s">
        <v>48</v>
      </c>
      <c r="D21" s="87">
        <v>0</v>
      </c>
      <c r="E21" s="81" t="s">
        <v>40</v>
      </c>
      <c r="F21" s="83" t="s">
        <v>49</v>
      </c>
      <c r="G21" s="144">
        <v>17.88</v>
      </c>
      <c r="H21" s="85">
        <f t="shared" si="0"/>
        <v>0</v>
      </c>
      <c r="I21" s="84"/>
      <c r="K21" s="5"/>
    </row>
    <row r="22" spans="1:11" s="86" customFormat="1" ht="31.5" thickBot="1" x14ac:dyDescent="0.4">
      <c r="A22" s="79" t="s">
        <v>38</v>
      </c>
      <c r="B22" s="80">
        <f>IF(AND($H$5&gt;=100000,$H$5&lt;200000),IF(D22&gt;=1,+DCOUNT($D$16:$D22,1,$G$3:$G$4)-1+$H$5,0),"ERROR")</f>
        <v>0</v>
      </c>
      <c r="C22" s="81" t="s">
        <v>50</v>
      </c>
      <c r="D22" s="87">
        <v>0</v>
      </c>
      <c r="E22" s="81" t="s">
        <v>40</v>
      </c>
      <c r="F22" s="83" t="s">
        <v>51</v>
      </c>
      <c r="G22" s="144">
        <v>13.52</v>
      </c>
      <c r="H22" s="85">
        <f t="shared" si="0"/>
        <v>0</v>
      </c>
      <c r="I22" s="84"/>
      <c r="K22" s="5"/>
    </row>
    <row r="23" spans="1:11" s="86" customFormat="1" ht="31.5" thickBot="1" x14ac:dyDescent="0.4">
      <c r="A23" s="79" t="s">
        <v>38</v>
      </c>
      <c r="B23" s="80">
        <f>IF(AND($H$5&gt;=100000,$H$5&lt;200000),IF(D23&gt;=1,+DCOUNT($D$16:$D23,1,$G$3:$G$4)-1+$H$5,0),"ERROR")</f>
        <v>0</v>
      </c>
      <c r="C23" s="81" t="s">
        <v>52</v>
      </c>
      <c r="D23" s="87">
        <v>0</v>
      </c>
      <c r="E23" s="81" t="s">
        <v>40</v>
      </c>
      <c r="F23" s="83" t="s">
        <v>53</v>
      </c>
      <c r="G23" s="144">
        <v>66.3</v>
      </c>
      <c r="H23" s="85">
        <f t="shared" si="0"/>
        <v>0</v>
      </c>
      <c r="I23" s="84"/>
      <c r="K23" s="5"/>
    </row>
    <row r="24" spans="1:11" s="86" customFormat="1" ht="31.5" thickBot="1" x14ac:dyDescent="0.4">
      <c r="A24" s="79" t="s">
        <v>38</v>
      </c>
      <c r="B24" s="80">
        <f>IF(AND($H$5&gt;=100000,$H$5&lt;200000),IF(D24&gt;=1,+DCOUNT($D$16:$D24,1,$G$3:$G$4)-1+$H$5,0),"ERROR")</f>
        <v>0</v>
      </c>
      <c r="C24" s="81" t="s">
        <v>54</v>
      </c>
      <c r="D24" s="87">
        <v>0</v>
      </c>
      <c r="E24" s="81" t="s">
        <v>40</v>
      </c>
      <c r="F24" s="83" t="s">
        <v>55</v>
      </c>
      <c r="G24" s="144">
        <v>37.409999999999997</v>
      </c>
      <c r="H24" s="85">
        <f t="shared" si="0"/>
        <v>0</v>
      </c>
      <c r="I24" s="84"/>
      <c r="K24" s="5"/>
    </row>
    <row r="25" spans="1:11" s="86" customFormat="1" ht="31.5" thickBot="1" x14ac:dyDescent="0.4">
      <c r="A25" s="79" t="s">
        <v>38</v>
      </c>
      <c r="B25" s="80">
        <f>IF(AND($H$5&gt;=100000,$H$5&lt;200000),IF(D25&gt;=1,+DCOUNT($D$16:$D25,1,$G$3:$G$4)-1+$H$5,0),"ERROR")</f>
        <v>0</v>
      </c>
      <c r="C25" s="81" t="s">
        <v>56</v>
      </c>
      <c r="D25" s="87">
        <v>0</v>
      </c>
      <c r="E25" s="81" t="s">
        <v>57</v>
      </c>
      <c r="F25" s="83" t="s">
        <v>58</v>
      </c>
      <c r="G25" s="144">
        <v>30.12</v>
      </c>
      <c r="H25" s="85">
        <f t="shared" si="0"/>
        <v>0</v>
      </c>
      <c r="I25" s="84"/>
      <c r="K25" s="5"/>
    </row>
    <row r="26" spans="1:11" s="86" customFormat="1" ht="31.5" thickBot="1" x14ac:dyDescent="0.4">
      <c r="A26" s="79" t="s">
        <v>38</v>
      </c>
      <c r="B26" s="80">
        <f>IF(AND($H$5&gt;=100000,$H$5&lt;200000),IF(D26&gt;=1,+DCOUNT($D$16:$D26,1,$G$3:$G$4)-1+$H$5,0),"ERROR")</f>
        <v>0</v>
      </c>
      <c r="C26" s="81" t="s">
        <v>59</v>
      </c>
      <c r="D26" s="87">
        <v>0</v>
      </c>
      <c r="E26" s="81" t="s">
        <v>40</v>
      </c>
      <c r="F26" s="83" t="s">
        <v>60</v>
      </c>
      <c r="G26" s="144">
        <v>62.66</v>
      </c>
      <c r="H26" s="85">
        <f t="shared" si="0"/>
        <v>0</v>
      </c>
      <c r="I26" s="84"/>
      <c r="K26" s="5"/>
    </row>
    <row r="27" spans="1:11" s="86" customFormat="1" ht="31.5" thickBot="1" x14ac:dyDescent="0.4">
      <c r="A27" s="79" t="s">
        <v>38</v>
      </c>
      <c r="B27" s="80">
        <f>IF(AND($H$5&gt;=100000,$H$5&lt;200000),IF(D27&gt;=1,+DCOUNT($D$16:$D27,1,$G$3:$G$4)-1+$H$5,0),"ERROR")</f>
        <v>0</v>
      </c>
      <c r="C27" s="81" t="s">
        <v>61</v>
      </c>
      <c r="D27" s="87">
        <v>0</v>
      </c>
      <c r="E27" s="81" t="s">
        <v>40</v>
      </c>
      <c r="F27" s="83" t="s">
        <v>62</v>
      </c>
      <c r="G27" s="144">
        <v>151.16</v>
      </c>
      <c r="H27" s="85">
        <f t="shared" si="0"/>
        <v>0</v>
      </c>
      <c r="I27" s="84"/>
      <c r="K27" s="5"/>
    </row>
    <row r="28" spans="1:11" s="86" customFormat="1" ht="31.5" thickBot="1" x14ac:dyDescent="0.4">
      <c r="A28" s="79" t="s">
        <v>38</v>
      </c>
      <c r="B28" s="80">
        <f>IF(AND($H$5&gt;=100000,$H$5&lt;200000),IF(D28&gt;=1,+DCOUNT($D$16:$D28,1,$G$3:$G$4)-1+$H$5,0),"ERROR")</f>
        <v>0</v>
      </c>
      <c r="C28" s="81" t="s">
        <v>63</v>
      </c>
      <c r="D28" s="87">
        <v>0</v>
      </c>
      <c r="E28" s="81" t="s">
        <v>64</v>
      </c>
      <c r="F28" s="83" t="s">
        <v>65</v>
      </c>
      <c r="G28" s="144">
        <v>7.01</v>
      </c>
      <c r="H28" s="85">
        <f t="shared" si="0"/>
        <v>0</v>
      </c>
      <c r="I28" s="88"/>
      <c r="K28" s="5"/>
    </row>
    <row r="29" spans="1:11" s="86" customFormat="1" ht="31.5" thickBot="1" x14ac:dyDescent="0.4">
      <c r="A29" s="79" t="s">
        <v>38</v>
      </c>
      <c r="B29" s="80">
        <f>IF(AND($H$5&gt;=100000,$H$5&lt;200000),IF(D29&gt;=1,+DCOUNT($D$16:$D29,1,$G$3:$G$4)-1+$H$5,0),"ERROR")</f>
        <v>0</v>
      </c>
      <c r="C29" s="81" t="s">
        <v>66</v>
      </c>
      <c r="D29" s="87">
        <v>0</v>
      </c>
      <c r="E29" s="81" t="s">
        <v>64</v>
      </c>
      <c r="F29" s="83" t="s">
        <v>67</v>
      </c>
      <c r="G29" s="144">
        <v>14.81</v>
      </c>
      <c r="H29" s="85">
        <f t="shared" si="0"/>
        <v>0</v>
      </c>
      <c r="I29" s="84"/>
      <c r="K29" s="5"/>
    </row>
    <row r="30" spans="1:11" s="86" customFormat="1" ht="31.5" thickBot="1" x14ac:dyDescent="0.4">
      <c r="A30" s="79" t="s">
        <v>38</v>
      </c>
      <c r="B30" s="80">
        <f>IF(AND($H$5&gt;=100000,$H$5&lt;200000),IF(D30&gt;=1,+DCOUNT($D$16:$D30,1,$G$3:$G$4)-1+$H$5,0),"ERROR")</f>
        <v>0</v>
      </c>
      <c r="C30" s="81" t="s">
        <v>68</v>
      </c>
      <c r="D30" s="87">
        <v>0</v>
      </c>
      <c r="E30" s="81" t="s">
        <v>40</v>
      </c>
      <c r="F30" s="83" t="s">
        <v>69</v>
      </c>
      <c r="G30" s="144">
        <v>2.14</v>
      </c>
      <c r="H30" s="85">
        <f t="shared" si="0"/>
        <v>0</v>
      </c>
      <c r="I30" s="84"/>
      <c r="K30" s="5"/>
    </row>
    <row r="31" spans="1:11" s="86" customFormat="1" ht="31.5" thickBot="1" x14ac:dyDescent="0.4">
      <c r="A31" s="79" t="s">
        <v>38</v>
      </c>
      <c r="B31" s="80">
        <f>IF(AND($H$5&gt;=100000,$H$5&lt;200000),IF(D31&gt;=1,+DCOUNT($D$16:$D31,1,$G$3:$G$4)-1+$H$5,0),"ERROR")</f>
        <v>0</v>
      </c>
      <c r="C31" s="81" t="s">
        <v>70</v>
      </c>
      <c r="D31" s="87">
        <v>0</v>
      </c>
      <c r="E31" s="81" t="s">
        <v>71</v>
      </c>
      <c r="F31" s="83" t="s">
        <v>72</v>
      </c>
      <c r="G31" s="144">
        <v>149.63</v>
      </c>
      <c r="H31" s="85">
        <f t="shared" si="0"/>
        <v>0</v>
      </c>
      <c r="I31" s="84"/>
      <c r="K31" s="5"/>
    </row>
    <row r="32" spans="1:11" s="86" customFormat="1" ht="31.5" thickBot="1" x14ac:dyDescent="0.4">
      <c r="A32" s="79" t="s">
        <v>38</v>
      </c>
      <c r="B32" s="80">
        <f>IF(AND($H$5&gt;=100000,$H$5&lt;200000),IF(D32&gt;=1,+DCOUNT($D$16:$D32,1,$G$3:$G$4)-1+$H$5,0),"ERROR")</f>
        <v>0</v>
      </c>
      <c r="C32" s="81" t="s">
        <v>73</v>
      </c>
      <c r="D32" s="87">
        <v>0</v>
      </c>
      <c r="E32" s="81" t="s">
        <v>40</v>
      </c>
      <c r="F32" s="83" t="s">
        <v>74</v>
      </c>
      <c r="G32" s="144">
        <v>53.71</v>
      </c>
      <c r="H32" s="85">
        <f t="shared" si="0"/>
        <v>0</v>
      </c>
      <c r="I32" s="84"/>
      <c r="K32" s="5"/>
    </row>
    <row r="33" spans="1:11" s="86" customFormat="1" ht="31.5" thickBot="1" x14ac:dyDescent="0.4">
      <c r="A33" s="79" t="s">
        <v>38</v>
      </c>
      <c r="B33" s="80">
        <f>IF(AND($H$5&gt;=100000,$H$5&lt;200000),IF(D33&gt;=1,+DCOUNT($D$16:$D33,1,$G$3:$G$4)-1+$H$5,0),"ERROR")</f>
        <v>0</v>
      </c>
      <c r="C33" s="81" t="s">
        <v>75</v>
      </c>
      <c r="D33" s="87">
        <v>0</v>
      </c>
      <c r="E33" s="81" t="s">
        <v>40</v>
      </c>
      <c r="F33" s="83" t="s">
        <v>76</v>
      </c>
      <c r="G33" s="144">
        <v>43.49</v>
      </c>
      <c r="H33" s="85">
        <f t="shared" si="0"/>
        <v>0</v>
      </c>
      <c r="I33" s="84"/>
      <c r="K33" s="5"/>
    </row>
    <row r="34" spans="1:11" s="86" customFormat="1" ht="31.5" thickBot="1" x14ac:dyDescent="0.4">
      <c r="A34" s="79" t="s">
        <v>38</v>
      </c>
      <c r="B34" s="80">
        <f>IF(AND($H$5&gt;=100000,$H$5&lt;200000),IF(D34&gt;=1,+DCOUNT($D$16:$D34,1,$G$3:$G$4)-1+$H$5,0),"ERROR")</f>
        <v>0</v>
      </c>
      <c r="C34" s="81" t="s">
        <v>77</v>
      </c>
      <c r="D34" s="87">
        <v>0</v>
      </c>
      <c r="E34" s="81" t="s">
        <v>57</v>
      </c>
      <c r="F34" s="83" t="s">
        <v>78</v>
      </c>
      <c r="G34" s="144">
        <v>181.17</v>
      </c>
      <c r="H34" s="85">
        <f t="shared" si="0"/>
        <v>0</v>
      </c>
      <c r="I34" s="84"/>
      <c r="K34" s="5"/>
    </row>
    <row r="35" spans="1:11" s="86" customFormat="1" ht="31.5" thickBot="1" x14ac:dyDescent="0.4">
      <c r="A35" s="79" t="s">
        <v>38</v>
      </c>
      <c r="B35" s="80">
        <f>IF(AND($H$5&gt;=100000,$H$5&lt;200000),IF(D35&gt;=1,+DCOUNT($D$16:$D35,1,$G$3:$G$4)-1+$H$5,0),"ERROR")</f>
        <v>0</v>
      </c>
      <c r="C35" s="81" t="s">
        <v>79</v>
      </c>
      <c r="D35" s="87">
        <v>0</v>
      </c>
      <c r="E35" s="81" t="s">
        <v>40</v>
      </c>
      <c r="F35" s="83" t="s">
        <v>80</v>
      </c>
      <c r="G35" s="144">
        <v>97.21</v>
      </c>
      <c r="H35" s="85">
        <f t="shared" si="0"/>
        <v>0</v>
      </c>
      <c r="I35" s="84"/>
      <c r="K35" s="5"/>
    </row>
    <row r="36" spans="1:11" s="86" customFormat="1" ht="31.5" thickBot="1" x14ac:dyDescent="0.4">
      <c r="A36" s="79" t="s">
        <v>38</v>
      </c>
      <c r="B36" s="80">
        <f>IF(AND($H$5&gt;=100000,$H$5&lt;200000),IF(D36&gt;=1,+DCOUNT($D$16:$D36,1,$G$3:$G$4)-1+$H$5,0),"ERROR")</f>
        <v>0</v>
      </c>
      <c r="C36" s="81" t="s">
        <v>81</v>
      </c>
      <c r="D36" s="87">
        <v>0</v>
      </c>
      <c r="E36" s="81" t="s">
        <v>40</v>
      </c>
      <c r="F36" s="83" t="s">
        <v>82</v>
      </c>
      <c r="G36" s="144">
        <v>3.26</v>
      </c>
      <c r="H36" s="85">
        <f t="shared" si="0"/>
        <v>0</v>
      </c>
      <c r="I36" s="84"/>
      <c r="K36" s="5"/>
    </row>
    <row r="37" spans="1:11" s="86" customFormat="1" ht="31.5" thickBot="1" x14ac:dyDescent="0.4">
      <c r="A37" s="79" t="s">
        <v>38</v>
      </c>
      <c r="B37" s="80">
        <f>IF(AND($H$5&gt;=100000,$H$5&lt;200000),IF(D37&gt;=1,+DCOUNT($D$16:$D37,1,$G$3:$G$4)-1+$H$5,0),"ERROR")</f>
        <v>0</v>
      </c>
      <c r="C37" s="81" t="s">
        <v>83</v>
      </c>
      <c r="D37" s="87">
        <v>0</v>
      </c>
      <c r="E37" s="81" t="s">
        <v>84</v>
      </c>
      <c r="F37" s="83" t="s">
        <v>85</v>
      </c>
      <c r="G37" s="144">
        <v>7.2</v>
      </c>
      <c r="H37" s="85">
        <f t="shared" si="0"/>
        <v>0</v>
      </c>
      <c r="I37" s="84"/>
      <c r="K37" s="5"/>
    </row>
    <row r="38" spans="1:11" s="86" customFormat="1" ht="31.5" thickBot="1" x14ac:dyDescent="0.4">
      <c r="A38" s="79" t="s">
        <v>38</v>
      </c>
      <c r="B38" s="80">
        <f>IF(AND($H$5&gt;=100000,$H$5&lt;200000),IF(D38&gt;=1,+DCOUNT($D$16:$D38,1,$G$3:$G$4)-1+$H$5,0),"ERROR")</f>
        <v>0</v>
      </c>
      <c r="C38" s="81" t="s">
        <v>86</v>
      </c>
      <c r="D38" s="87">
        <v>0</v>
      </c>
      <c r="E38" s="81" t="s">
        <v>40</v>
      </c>
      <c r="F38" s="83" t="s">
        <v>87</v>
      </c>
      <c r="G38" s="144">
        <v>2.46</v>
      </c>
      <c r="H38" s="85">
        <f t="shared" si="0"/>
        <v>0</v>
      </c>
      <c r="I38" s="84"/>
      <c r="K38" s="5"/>
    </row>
    <row r="39" spans="1:11" s="86" customFormat="1" ht="31.5" thickBot="1" x14ac:dyDescent="0.4">
      <c r="A39" s="79" t="s">
        <v>38</v>
      </c>
      <c r="B39" s="80">
        <f>IF(AND($H$5&gt;=100000,$H$5&lt;200000),IF(D39&gt;=1,+DCOUNT($D$16:$D39,1,$G$3:$G$4)-1+$H$5,0),"ERROR")</f>
        <v>0</v>
      </c>
      <c r="C39" s="81" t="s">
        <v>88</v>
      </c>
      <c r="D39" s="87">
        <v>0</v>
      </c>
      <c r="E39" s="81" t="s">
        <v>89</v>
      </c>
      <c r="F39" s="83" t="s">
        <v>90</v>
      </c>
      <c r="G39" s="144">
        <v>28.19</v>
      </c>
      <c r="H39" s="85">
        <f t="shared" si="0"/>
        <v>0</v>
      </c>
      <c r="I39" s="84"/>
      <c r="K39" s="5"/>
    </row>
    <row r="40" spans="1:11" s="86" customFormat="1" ht="31.5" thickBot="1" x14ac:dyDescent="0.4">
      <c r="A40" s="79" t="s">
        <v>38</v>
      </c>
      <c r="B40" s="80">
        <f>IF(AND($H$5&gt;=100000,$H$5&lt;200000),IF(D40&gt;=1,+DCOUNT($D$16:$D40,1,$G$3:$G$4)-1+$H$5,0),"ERROR")</f>
        <v>0</v>
      </c>
      <c r="C40" s="81" t="s">
        <v>91</v>
      </c>
      <c r="D40" s="87">
        <v>0</v>
      </c>
      <c r="E40" s="81" t="s">
        <v>40</v>
      </c>
      <c r="F40" s="83" t="s">
        <v>92</v>
      </c>
      <c r="G40" s="144">
        <v>327.05</v>
      </c>
      <c r="H40" s="85">
        <f t="shared" si="0"/>
        <v>0</v>
      </c>
      <c r="I40" s="84"/>
      <c r="K40" s="5"/>
    </row>
    <row r="41" spans="1:11" s="86" customFormat="1" ht="31.5" thickBot="1" x14ac:dyDescent="0.4">
      <c r="A41" s="79" t="s">
        <v>38</v>
      </c>
      <c r="B41" s="80">
        <f>IF(AND($H$5&gt;=100000,$H$5&lt;200000),IF(D41&gt;=1,+DCOUNT($D$16:$D41,1,$G$3:$G$4)-1+$H$5,0),"ERROR")</f>
        <v>0</v>
      </c>
      <c r="C41" s="81" t="s">
        <v>93</v>
      </c>
      <c r="D41" s="87">
        <v>0</v>
      </c>
      <c r="E41" s="81" t="s">
        <v>94</v>
      </c>
      <c r="F41" s="83" t="s">
        <v>95</v>
      </c>
      <c r="G41" s="144">
        <v>8.2100000000000009</v>
      </c>
      <c r="H41" s="85">
        <f t="shared" si="0"/>
        <v>0</v>
      </c>
      <c r="I41" s="84"/>
      <c r="K41" s="5"/>
    </row>
    <row r="42" spans="1:11" s="86" customFormat="1" ht="31.5" thickBot="1" x14ac:dyDescent="0.4">
      <c r="A42" s="79" t="s">
        <v>38</v>
      </c>
      <c r="B42" s="80">
        <f>IF(AND($H$5&gt;=100000,$H$5&lt;200000),IF(D42&gt;=1,+DCOUNT($D$16:$D42,1,$G$3:$G$4)-1+$H$5,0),"ERROR")</f>
        <v>0</v>
      </c>
      <c r="C42" s="81" t="s">
        <v>96</v>
      </c>
      <c r="D42" s="87">
        <v>0</v>
      </c>
      <c r="E42" s="81" t="s">
        <v>40</v>
      </c>
      <c r="F42" s="83" t="s">
        <v>97</v>
      </c>
      <c r="G42" s="144">
        <v>204.13</v>
      </c>
      <c r="H42" s="85">
        <f t="shared" si="0"/>
        <v>0</v>
      </c>
      <c r="I42" s="84"/>
      <c r="K42" s="5"/>
    </row>
    <row r="43" spans="1:11" s="86" customFormat="1" ht="31.5" thickBot="1" x14ac:dyDescent="0.4">
      <c r="A43" s="79" t="s">
        <v>38</v>
      </c>
      <c r="B43" s="80">
        <f>IF(AND($H$5&gt;=100000,$H$5&lt;200000),IF(D43&gt;=1,+DCOUNT($D$16:$D43,1,$G$3:$G$4)-1+$H$5,0),"ERROR")</f>
        <v>0</v>
      </c>
      <c r="C43" s="81" t="s">
        <v>98</v>
      </c>
      <c r="D43" s="87">
        <v>0</v>
      </c>
      <c r="E43" s="81" t="s">
        <v>71</v>
      </c>
      <c r="F43" s="83" t="s">
        <v>99</v>
      </c>
      <c r="G43" s="144">
        <v>149.63</v>
      </c>
      <c r="H43" s="85">
        <f t="shared" si="0"/>
        <v>0</v>
      </c>
      <c r="I43" s="84"/>
      <c r="K43" s="5"/>
    </row>
    <row r="44" spans="1:11" s="86" customFormat="1" ht="31.5" thickBot="1" x14ac:dyDescent="0.4">
      <c r="A44" s="79" t="s">
        <v>38</v>
      </c>
      <c r="B44" s="80">
        <f>IF(AND($H$5&gt;=100000,$H$5&lt;200000),IF(D44&gt;=1,+DCOUNT($D$16:$D44,1,$G$3:$G$4)-1+$H$5,0),"ERROR")</f>
        <v>0</v>
      </c>
      <c r="C44" s="81" t="s">
        <v>100</v>
      </c>
      <c r="D44" s="87">
        <v>0</v>
      </c>
      <c r="E44" s="81" t="s">
        <v>40</v>
      </c>
      <c r="F44" s="83" t="s">
        <v>101</v>
      </c>
      <c r="G44" s="144">
        <v>64.400000000000006</v>
      </c>
      <c r="H44" s="85">
        <f t="shared" si="0"/>
        <v>0</v>
      </c>
      <c r="I44" s="84"/>
      <c r="K44" s="5"/>
    </row>
    <row r="45" spans="1:11" s="86" customFormat="1" ht="31.5" thickBot="1" x14ac:dyDescent="0.4">
      <c r="A45" s="79" t="s">
        <v>38</v>
      </c>
      <c r="B45" s="80">
        <f>IF(AND($H$5&gt;=100000,$H$5&lt;200000),IF(D45&gt;=1,+DCOUNT($D$16:$D45,1,$G$3:$G$4)-1+$H$5,0),"ERROR")</f>
        <v>0</v>
      </c>
      <c r="C45" s="81" t="s">
        <v>102</v>
      </c>
      <c r="D45" s="87">
        <v>0</v>
      </c>
      <c r="E45" s="81" t="s">
        <v>103</v>
      </c>
      <c r="F45" s="83" t="s">
        <v>104</v>
      </c>
      <c r="G45" s="144">
        <v>6.99</v>
      </c>
      <c r="H45" s="85">
        <f t="shared" si="0"/>
        <v>0</v>
      </c>
      <c r="I45" s="84"/>
      <c r="K45" s="5"/>
    </row>
    <row r="46" spans="1:11" s="86" customFormat="1" ht="31.5" thickBot="1" x14ac:dyDescent="0.4">
      <c r="A46" s="79" t="s">
        <v>38</v>
      </c>
      <c r="B46" s="80">
        <f>IF(AND($H$5&gt;=100000,$H$5&lt;200000),IF(D46&gt;=1,+DCOUNT($D$16:$D46,1,$G$3:$G$4)-1+$H$5,0),"ERROR")</f>
        <v>0</v>
      </c>
      <c r="C46" s="81" t="s">
        <v>105</v>
      </c>
      <c r="D46" s="87">
        <v>0</v>
      </c>
      <c r="E46" s="81" t="s">
        <v>40</v>
      </c>
      <c r="F46" s="83" t="s">
        <v>106</v>
      </c>
      <c r="G46" s="144">
        <v>194.73</v>
      </c>
      <c r="H46" s="85">
        <f t="shared" si="0"/>
        <v>0</v>
      </c>
      <c r="I46" s="84"/>
      <c r="K46" s="5"/>
    </row>
    <row r="47" spans="1:11" s="86" customFormat="1" ht="31.5" thickBot="1" x14ac:dyDescent="0.4">
      <c r="A47" s="79" t="s">
        <v>38</v>
      </c>
      <c r="B47" s="80">
        <f>IF(AND($H$5&gt;=100000,$H$5&lt;200000),IF(D47&gt;=1,+DCOUNT($D$16:$D47,1,$G$3:$G$4)-1+$H$5,0),"ERROR")</f>
        <v>0</v>
      </c>
      <c r="C47" s="81" t="s">
        <v>107</v>
      </c>
      <c r="D47" s="87">
        <v>0</v>
      </c>
      <c r="E47" s="81" t="s">
        <v>40</v>
      </c>
      <c r="F47" s="89" t="s">
        <v>108</v>
      </c>
      <c r="G47" s="144">
        <v>788.11</v>
      </c>
      <c r="H47" s="90">
        <f t="shared" si="0"/>
        <v>0</v>
      </c>
      <c r="I47" s="91"/>
      <c r="K47" s="5"/>
    </row>
    <row r="48" spans="1:11" s="86" customFormat="1" ht="34" thickBot="1" x14ac:dyDescent="0.4">
      <c r="A48" s="79" t="s">
        <v>38</v>
      </c>
      <c r="B48" s="80">
        <f>IF(AND($H$5&gt;=100000,$H$5&lt;200000),IF(D48&gt;=1,+DCOUNT($D$16:$D48,1,$G$3:$G$4)-1+$H$5,0),"ERROR")</f>
        <v>0</v>
      </c>
      <c r="C48" s="92" t="s">
        <v>109</v>
      </c>
      <c r="D48" s="93">
        <v>0</v>
      </c>
      <c r="E48" s="92" t="s">
        <v>57</v>
      </c>
      <c r="F48" s="94" t="s">
        <v>110</v>
      </c>
      <c r="G48" s="144">
        <v>143.16999999999999</v>
      </c>
      <c r="H48" s="85">
        <f t="shared" si="0"/>
        <v>0</v>
      </c>
      <c r="I48" s="96" t="s">
        <v>111</v>
      </c>
      <c r="K48" s="5"/>
    </row>
    <row r="49" spans="1:11" s="86" customFormat="1" ht="31.5" thickBot="1" x14ac:dyDescent="0.4">
      <c r="A49" s="79" t="s">
        <v>38</v>
      </c>
      <c r="B49" s="80">
        <f>IF(AND($H$5&gt;=100000,$H$5&lt;200000),IF(D49&gt;=1,+DCOUNT($D$16:$D49,1,$G$3:$G$4)-1+$H$5,0),"ERROR")</f>
        <v>0</v>
      </c>
      <c r="C49" s="92" t="s">
        <v>112</v>
      </c>
      <c r="D49" s="87">
        <v>0</v>
      </c>
      <c r="E49" s="92" t="s">
        <v>40</v>
      </c>
      <c r="F49" s="83" t="s">
        <v>113</v>
      </c>
      <c r="G49" s="144">
        <v>57.72</v>
      </c>
      <c r="H49" s="85">
        <f t="shared" si="0"/>
        <v>0</v>
      </c>
      <c r="I49" s="84"/>
      <c r="K49" s="5"/>
    </row>
    <row r="50" spans="1:11" s="86" customFormat="1" ht="31.5" thickBot="1" x14ac:dyDescent="0.4">
      <c r="A50" s="79" t="s">
        <v>38</v>
      </c>
      <c r="B50" s="80">
        <f>IF(AND($H$5&gt;=100000,$H$5&lt;200000),IF(D50&gt;=1,+DCOUNT($D$16:$D50,1,$G$3:$G$4)-1+$H$5,0),"ERROR")</f>
        <v>0</v>
      </c>
      <c r="C50" s="92" t="s">
        <v>114</v>
      </c>
      <c r="D50" s="87">
        <v>0</v>
      </c>
      <c r="E50" s="92" t="s">
        <v>115</v>
      </c>
      <c r="F50" s="83" t="s">
        <v>116</v>
      </c>
      <c r="G50" s="144">
        <v>38.909999999999997</v>
      </c>
      <c r="H50" s="85">
        <f t="shared" si="0"/>
        <v>0</v>
      </c>
      <c r="I50" s="84"/>
      <c r="K50" s="5"/>
    </row>
    <row r="51" spans="1:11" s="86" customFormat="1" ht="31.5" thickBot="1" x14ac:dyDescent="0.4">
      <c r="A51" s="79" t="s">
        <v>38</v>
      </c>
      <c r="B51" s="80">
        <f>IF(AND($H$5&gt;=100000,$H$5&lt;200000),IF(D51&gt;=1,+DCOUNT($D$16:$D51,1,$G$3:$G$4)-1+$H$5,0),"ERROR")</f>
        <v>0</v>
      </c>
      <c r="C51" s="92" t="s">
        <v>117</v>
      </c>
      <c r="D51" s="87">
        <v>0</v>
      </c>
      <c r="E51" s="92" t="s">
        <v>115</v>
      </c>
      <c r="F51" s="83" t="s">
        <v>118</v>
      </c>
      <c r="G51" s="144">
        <v>213.7</v>
      </c>
      <c r="H51" s="85">
        <f t="shared" si="0"/>
        <v>0</v>
      </c>
      <c r="I51" s="84"/>
      <c r="K51" s="5"/>
    </row>
    <row r="52" spans="1:11" s="86" customFormat="1" ht="31.5" thickBot="1" x14ac:dyDescent="0.4">
      <c r="A52" s="79" t="s">
        <v>38</v>
      </c>
      <c r="B52" s="80">
        <f>IF(AND($H$5&gt;=100000,$H$5&lt;200000),IF(D52&gt;=1,+DCOUNT($D$16:$D52,1,$G$3:$G$4)-1+$H$5,0),"ERROR")</f>
        <v>0</v>
      </c>
      <c r="C52" s="92" t="s">
        <v>119</v>
      </c>
      <c r="D52" s="87">
        <v>0</v>
      </c>
      <c r="E52" s="92" t="s">
        <v>40</v>
      </c>
      <c r="F52" s="83" t="s">
        <v>120</v>
      </c>
      <c r="G52" s="144">
        <v>123.68</v>
      </c>
      <c r="H52" s="85">
        <f t="shared" si="0"/>
        <v>0</v>
      </c>
      <c r="I52" s="84"/>
      <c r="K52" s="5"/>
    </row>
    <row r="53" spans="1:11" s="86" customFormat="1" ht="31.5" thickBot="1" x14ac:dyDescent="0.4">
      <c r="A53" s="79" t="s">
        <v>38</v>
      </c>
      <c r="B53" s="80">
        <f>IF(AND($H$5&gt;=100000,$H$5&lt;200000),IF(D53&gt;=1,+DCOUNT($D$16:$D53,1,$G$3:$G$4)-1+$H$5,0),"ERROR")</f>
        <v>0</v>
      </c>
      <c r="C53" s="92" t="s">
        <v>121</v>
      </c>
      <c r="D53" s="87">
        <v>0</v>
      </c>
      <c r="E53" s="92" t="s">
        <v>57</v>
      </c>
      <c r="F53" s="83" t="s">
        <v>122</v>
      </c>
      <c r="G53" s="144">
        <v>3.3</v>
      </c>
      <c r="H53" s="85">
        <f t="shared" si="0"/>
        <v>0</v>
      </c>
      <c r="I53" s="88"/>
      <c r="K53" s="5"/>
    </row>
    <row r="54" spans="1:11" s="86" customFormat="1" ht="34" thickBot="1" x14ac:dyDescent="0.4">
      <c r="A54" s="79" t="s">
        <v>38</v>
      </c>
      <c r="B54" s="80">
        <f>IF(AND($H$5&gt;=100000,$H$5&lt;200000),IF(D54&gt;=1,+DCOUNT($D$16:$D54,1,$G$3:$G$4)-1+$H$5,0),"ERROR")</f>
        <v>0</v>
      </c>
      <c r="C54" s="92" t="s">
        <v>123</v>
      </c>
      <c r="D54" s="87">
        <v>0</v>
      </c>
      <c r="E54" s="92" t="s">
        <v>40</v>
      </c>
      <c r="F54" s="97" t="s">
        <v>124</v>
      </c>
      <c r="G54" s="144">
        <v>0.94</v>
      </c>
      <c r="H54" s="85">
        <f t="shared" si="0"/>
        <v>0</v>
      </c>
      <c r="I54" s="98" t="s">
        <v>125</v>
      </c>
      <c r="K54" s="5"/>
    </row>
    <row r="55" spans="1:11" s="86" customFormat="1" ht="31.5" thickBot="1" x14ac:dyDescent="0.4">
      <c r="A55" s="79" t="s">
        <v>38</v>
      </c>
      <c r="B55" s="80">
        <f>IF(AND($H$5&gt;=100000,$H$5&lt;200000),IF(D55&gt;=1,+DCOUNT($D$16:$D55,1,$G$3:$G$4)-1+$H$5,0),"ERROR")</f>
        <v>0</v>
      </c>
      <c r="C55" s="92" t="s">
        <v>126</v>
      </c>
      <c r="D55" s="87">
        <v>0</v>
      </c>
      <c r="E55" s="92" t="s">
        <v>89</v>
      </c>
      <c r="F55" s="83" t="s">
        <v>127</v>
      </c>
      <c r="G55" s="144">
        <v>68.13</v>
      </c>
      <c r="H55" s="85">
        <f t="shared" si="0"/>
        <v>0</v>
      </c>
      <c r="I55" s="84"/>
      <c r="K55" s="5"/>
    </row>
    <row r="56" spans="1:11" s="86" customFormat="1" ht="31.5" thickBot="1" x14ac:dyDescent="0.4">
      <c r="A56" s="79" t="s">
        <v>38</v>
      </c>
      <c r="B56" s="80">
        <f>IF(AND($H$5&gt;=100000,$H$5&lt;200000),IF(D56&gt;=1,+DCOUNT($D$16:$D56,1,$G$3:$G$4)-1+$H$5,0),"ERROR")</f>
        <v>0</v>
      </c>
      <c r="C56" s="92" t="s">
        <v>128</v>
      </c>
      <c r="D56" s="87">
        <v>0</v>
      </c>
      <c r="E56" s="92" t="s">
        <v>40</v>
      </c>
      <c r="F56" s="83" t="s">
        <v>129</v>
      </c>
      <c r="G56" s="144">
        <v>21.96</v>
      </c>
      <c r="H56" s="85">
        <f t="shared" si="0"/>
        <v>0</v>
      </c>
      <c r="I56" s="84"/>
      <c r="K56" s="5"/>
    </row>
    <row r="57" spans="1:11" s="86" customFormat="1" ht="31.5" thickBot="1" x14ac:dyDescent="0.4">
      <c r="A57" s="79" t="s">
        <v>38</v>
      </c>
      <c r="B57" s="80">
        <f>IF(AND($H$5&gt;=100000,$H$5&lt;200000),IF(D57&gt;=1,+DCOUNT($D$16:$D57,1,$G$3:$G$4)-1+$H$5,0),"ERROR")</f>
        <v>0</v>
      </c>
      <c r="C57" s="92" t="s">
        <v>130</v>
      </c>
      <c r="D57" s="87">
        <v>0</v>
      </c>
      <c r="E57" s="92" t="s">
        <v>40</v>
      </c>
      <c r="F57" s="83" t="s">
        <v>131</v>
      </c>
      <c r="G57" s="144">
        <v>8.33</v>
      </c>
      <c r="H57" s="85">
        <f t="shared" si="0"/>
        <v>0</v>
      </c>
      <c r="I57" s="84"/>
      <c r="K57" s="5"/>
    </row>
    <row r="58" spans="1:11" s="86" customFormat="1" ht="31.5" thickBot="1" x14ac:dyDescent="0.4">
      <c r="A58" s="79" t="s">
        <v>38</v>
      </c>
      <c r="B58" s="80">
        <f>IF(AND($H$5&gt;=100000,$H$5&lt;200000),IF(D58&gt;=1,+DCOUNT($D$16:$D58,1,$G$3:$G$4)-1+$H$5,0),"ERROR")</f>
        <v>0</v>
      </c>
      <c r="C58" s="92" t="s">
        <v>132</v>
      </c>
      <c r="D58" s="87">
        <v>0</v>
      </c>
      <c r="E58" s="92" t="s">
        <v>40</v>
      </c>
      <c r="F58" s="83" t="s">
        <v>133</v>
      </c>
      <c r="G58" s="144">
        <v>8.64</v>
      </c>
      <c r="H58" s="85">
        <f t="shared" si="0"/>
        <v>0</v>
      </c>
      <c r="I58" s="84"/>
      <c r="K58" s="5"/>
    </row>
    <row r="59" spans="1:11" s="86" customFormat="1" ht="31.5" thickBot="1" x14ac:dyDescent="0.4">
      <c r="A59" s="79" t="s">
        <v>38</v>
      </c>
      <c r="B59" s="80">
        <f>IF(AND($H$5&gt;=100000,$H$5&lt;200000),IF(D59&gt;=1,+DCOUNT($D$16:$D59,1,$G$3:$G$4)-1+$H$5,0),"ERROR")</f>
        <v>0</v>
      </c>
      <c r="C59" s="92" t="s">
        <v>134</v>
      </c>
      <c r="D59" s="87">
        <v>0</v>
      </c>
      <c r="E59" s="92" t="s">
        <v>40</v>
      </c>
      <c r="F59" s="83" t="s">
        <v>135</v>
      </c>
      <c r="G59" s="144">
        <v>11.06</v>
      </c>
      <c r="H59" s="85">
        <f t="shared" si="0"/>
        <v>0</v>
      </c>
      <c r="I59" s="84"/>
      <c r="K59" s="5"/>
    </row>
    <row r="60" spans="1:11" s="86" customFormat="1" ht="34" thickBot="1" x14ac:dyDescent="0.4">
      <c r="A60" s="79" t="s">
        <v>38</v>
      </c>
      <c r="B60" s="80">
        <f>IF(AND($H$5&gt;=100000,$H$5&lt;200000),IF(D60&gt;=1,+DCOUNT($D$16:$D60,1,$G$3:$G$4)-1+$H$5,0),"ERROR")</f>
        <v>0</v>
      </c>
      <c r="C60" s="92" t="s">
        <v>136</v>
      </c>
      <c r="D60" s="87">
        <v>0</v>
      </c>
      <c r="E60" s="92" t="s">
        <v>57</v>
      </c>
      <c r="F60" s="97" t="s">
        <v>137</v>
      </c>
      <c r="G60" s="144">
        <v>59.28</v>
      </c>
      <c r="H60" s="85">
        <f t="shared" si="0"/>
        <v>0</v>
      </c>
      <c r="I60" s="98" t="s">
        <v>125</v>
      </c>
      <c r="K60" s="5"/>
    </row>
    <row r="61" spans="1:11" s="86" customFormat="1" ht="31.5" thickBot="1" x14ac:dyDescent="0.4">
      <c r="A61" s="79" t="s">
        <v>38</v>
      </c>
      <c r="B61" s="80">
        <f>IF(AND($H$5&gt;=100000,$H$5&lt;200000),IF(D61&gt;=1,+DCOUNT($D$16:$D61,1,$G$3:$G$4)-1+$H$5,0),"ERROR")</f>
        <v>0</v>
      </c>
      <c r="C61" s="92" t="s">
        <v>138</v>
      </c>
      <c r="D61" s="87">
        <v>0</v>
      </c>
      <c r="E61" s="92" t="s">
        <v>94</v>
      </c>
      <c r="F61" s="83" t="s">
        <v>139</v>
      </c>
      <c r="G61" s="144">
        <v>65.75</v>
      </c>
      <c r="H61" s="85">
        <f t="shared" si="0"/>
        <v>0</v>
      </c>
      <c r="I61" s="84"/>
      <c r="K61" s="5"/>
    </row>
    <row r="62" spans="1:11" s="86" customFormat="1" ht="31.5" thickBot="1" x14ac:dyDescent="0.4">
      <c r="A62" s="79" t="s">
        <v>38</v>
      </c>
      <c r="B62" s="80">
        <f>IF(AND($H$5&gt;=100000,$H$5&lt;200000),IF(D62&gt;=1,+DCOUNT($D$16:$D62,1,$G$3:$G$4)-1+$H$5,0),"ERROR")</f>
        <v>0</v>
      </c>
      <c r="C62" s="92" t="s">
        <v>140</v>
      </c>
      <c r="D62" s="87">
        <v>0</v>
      </c>
      <c r="E62" s="92" t="s">
        <v>94</v>
      </c>
      <c r="F62" s="83" t="s">
        <v>141</v>
      </c>
      <c r="G62" s="144">
        <v>83.92</v>
      </c>
      <c r="H62" s="85">
        <f t="shared" si="0"/>
        <v>0</v>
      </c>
      <c r="I62" s="84"/>
      <c r="K62" s="5"/>
    </row>
    <row r="63" spans="1:11" s="86" customFormat="1" ht="31.5" thickBot="1" x14ac:dyDescent="0.4">
      <c r="A63" s="79" t="s">
        <v>38</v>
      </c>
      <c r="B63" s="80">
        <f>IF(AND($H$5&gt;=100000,$H$5&lt;200000),IF(D63&gt;=1,+DCOUNT($D$16:$D63,1,$G$3:$G$4)-1+$H$5,0),"ERROR")</f>
        <v>0</v>
      </c>
      <c r="C63" s="92" t="s">
        <v>142</v>
      </c>
      <c r="D63" s="87">
        <v>0</v>
      </c>
      <c r="E63" s="92" t="s">
        <v>40</v>
      </c>
      <c r="F63" s="83" t="s">
        <v>143</v>
      </c>
      <c r="G63" s="144">
        <v>109.77</v>
      </c>
      <c r="H63" s="85">
        <f t="shared" si="0"/>
        <v>0</v>
      </c>
      <c r="I63" s="84"/>
      <c r="K63" s="5"/>
    </row>
    <row r="64" spans="1:11" s="86" customFormat="1" ht="31.5" thickBot="1" x14ac:dyDescent="0.4">
      <c r="A64" s="79" t="s">
        <v>38</v>
      </c>
      <c r="B64" s="80">
        <f>IF(AND($H$5&gt;=100000,$H$5&lt;200000),IF(D64&gt;=1,+DCOUNT($D$16:$D64,1,$G$3:$G$4)-1+$H$5,0),"ERROR")</f>
        <v>0</v>
      </c>
      <c r="C64" s="92" t="s">
        <v>144</v>
      </c>
      <c r="D64" s="87">
        <v>0</v>
      </c>
      <c r="E64" s="92" t="s">
        <v>40</v>
      </c>
      <c r="F64" s="83" t="s">
        <v>145</v>
      </c>
      <c r="G64" s="144">
        <v>72.680000000000007</v>
      </c>
      <c r="H64" s="85">
        <f t="shared" si="0"/>
        <v>0</v>
      </c>
      <c r="I64" s="84"/>
      <c r="K64" s="5"/>
    </row>
    <row r="65" spans="1:11" s="86" customFormat="1" ht="31.5" thickBot="1" x14ac:dyDescent="0.4">
      <c r="A65" s="79" t="s">
        <v>38</v>
      </c>
      <c r="B65" s="80">
        <f>IF(AND($H$5&gt;=100000,$H$5&lt;200000),IF(D65&gt;=1,+DCOUNT($D$16:$D65,1,$G$3:$G$4)-1+$H$5,0),"ERROR")</f>
        <v>0</v>
      </c>
      <c r="C65" s="92" t="s">
        <v>146</v>
      </c>
      <c r="D65" s="99">
        <v>0</v>
      </c>
      <c r="E65" s="92" t="s">
        <v>40</v>
      </c>
      <c r="F65" s="97" t="s">
        <v>147</v>
      </c>
      <c r="G65" s="144">
        <v>5354.46</v>
      </c>
      <c r="H65" s="85">
        <f t="shared" si="0"/>
        <v>0</v>
      </c>
      <c r="I65" s="100" t="s">
        <v>148</v>
      </c>
      <c r="K65" s="5"/>
    </row>
    <row r="66" spans="1:11" s="86" customFormat="1" ht="31.5" thickBot="1" x14ac:dyDescent="0.4">
      <c r="A66" s="79" t="s">
        <v>38</v>
      </c>
      <c r="B66" s="80">
        <f>IF(AND($H$5&gt;=100000,$H$5&lt;200000),IF(D66&gt;=1,+DCOUNT($D$16:$D66,1,$G$3:$G$4)-1+$H$5,0),"ERROR")</f>
        <v>0</v>
      </c>
      <c r="C66" s="92" t="s">
        <v>149</v>
      </c>
      <c r="D66" s="87">
        <v>0</v>
      </c>
      <c r="E66" s="92" t="s">
        <v>40</v>
      </c>
      <c r="F66" s="83" t="s">
        <v>150</v>
      </c>
      <c r="G66" s="144">
        <v>267.67</v>
      </c>
      <c r="H66" s="85">
        <f t="shared" si="0"/>
        <v>0</v>
      </c>
      <c r="I66" s="84"/>
      <c r="K66" s="5"/>
    </row>
    <row r="67" spans="1:11" s="86" customFormat="1" ht="31.5" thickBot="1" x14ac:dyDescent="0.4">
      <c r="A67" s="79" t="s">
        <v>38</v>
      </c>
      <c r="B67" s="80">
        <f>IF(AND($H$5&gt;=100000,$H$5&lt;200000),IF(D67&gt;=1,+DCOUNT($D$16:$D67,1,$G$3:$G$4)-1+$H$5,0),"ERROR")</f>
        <v>0</v>
      </c>
      <c r="C67" s="92" t="s">
        <v>151</v>
      </c>
      <c r="D67" s="87">
        <v>0</v>
      </c>
      <c r="E67" s="92" t="s">
        <v>71</v>
      </c>
      <c r="F67" s="83" t="s">
        <v>152</v>
      </c>
      <c r="G67" s="144">
        <v>149.63</v>
      </c>
      <c r="H67" s="85">
        <f t="shared" si="0"/>
        <v>0</v>
      </c>
      <c r="I67" s="84"/>
      <c r="K67" s="5"/>
    </row>
    <row r="68" spans="1:11" s="86" customFormat="1" ht="31.5" thickBot="1" x14ac:dyDescent="0.4">
      <c r="A68" s="79" t="s">
        <v>38</v>
      </c>
      <c r="B68" s="80">
        <f>IF(AND($H$5&gt;=100000,$H$5&lt;200000),IF(D68&gt;=1,+DCOUNT($D$16:$D68,1,$G$3:$G$4)-1+$H$5,0),"ERROR")</f>
        <v>0</v>
      </c>
      <c r="C68" s="92" t="s">
        <v>153</v>
      </c>
      <c r="D68" s="87">
        <v>0</v>
      </c>
      <c r="E68" s="92" t="s">
        <v>40</v>
      </c>
      <c r="F68" s="83" t="s">
        <v>154</v>
      </c>
      <c r="G68" s="144">
        <v>70.67</v>
      </c>
      <c r="H68" s="85">
        <f t="shared" si="0"/>
        <v>0</v>
      </c>
      <c r="I68" s="84"/>
      <c r="K68" s="5"/>
    </row>
    <row r="69" spans="1:11" s="86" customFormat="1" ht="31.5" thickBot="1" x14ac:dyDescent="0.4">
      <c r="A69" s="79" t="s">
        <v>38</v>
      </c>
      <c r="B69" s="80">
        <f>IF(AND($H$5&gt;=100000,$H$5&lt;200000),IF(D69&gt;=1,+DCOUNT($D$16:$D69,1,$G$3:$G$4)-1+$H$5,0),"ERROR")</f>
        <v>0</v>
      </c>
      <c r="C69" s="92" t="s">
        <v>155</v>
      </c>
      <c r="D69" s="87">
        <v>0</v>
      </c>
      <c r="E69" s="92" t="s">
        <v>40</v>
      </c>
      <c r="F69" s="83" t="s">
        <v>156</v>
      </c>
      <c r="G69" s="144">
        <v>91.53</v>
      </c>
      <c r="H69" s="85">
        <f t="shared" si="0"/>
        <v>0</v>
      </c>
      <c r="I69" s="84"/>
      <c r="K69" s="5"/>
    </row>
    <row r="70" spans="1:11" s="86" customFormat="1" ht="31.5" thickBot="1" x14ac:dyDescent="0.4">
      <c r="A70" s="79" t="s">
        <v>38</v>
      </c>
      <c r="B70" s="80">
        <f>IF(AND($H$5&gt;=100000,$H$5&lt;200000),IF(D70&gt;=1,+DCOUNT($D$16:$D70,1,$G$3:$G$4)-1+$H$5,0),"ERROR")</f>
        <v>0</v>
      </c>
      <c r="C70" s="92" t="s">
        <v>157</v>
      </c>
      <c r="D70" s="87">
        <v>0</v>
      </c>
      <c r="E70" s="92" t="s">
        <v>40</v>
      </c>
      <c r="F70" s="83" t="s">
        <v>158</v>
      </c>
      <c r="G70" s="144">
        <v>6.39</v>
      </c>
      <c r="H70" s="85">
        <f t="shared" si="0"/>
        <v>0</v>
      </c>
      <c r="I70" s="84"/>
      <c r="K70" s="5"/>
    </row>
    <row r="71" spans="1:11" s="86" customFormat="1" ht="31.5" thickBot="1" x14ac:dyDescent="0.4">
      <c r="A71" s="79" t="s">
        <v>38</v>
      </c>
      <c r="B71" s="80">
        <f>IF(AND($H$5&gt;=100000,$H$5&lt;200000),IF(D71&gt;=1,+DCOUNT($D$16:$D71,1,$G$3:$G$4)-1+$H$5,0),"ERROR")</f>
        <v>0</v>
      </c>
      <c r="C71" s="92" t="s">
        <v>159</v>
      </c>
      <c r="D71" s="87">
        <v>0</v>
      </c>
      <c r="E71" s="92" t="s">
        <v>40</v>
      </c>
      <c r="F71" s="83" t="s">
        <v>160</v>
      </c>
      <c r="G71" s="144">
        <v>1.47</v>
      </c>
      <c r="H71" s="85">
        <f t="shared" si="0"/>
        <v>0</v>
      </c>
      <c r="I71" s="84"/>
      <c r="K71" s="5"/>
    </row>
    <row r="72" spans="1:11" s="86" customFormat="1" ht="31.5" thickBot="1" x14ac:dyDescent="0.4">
      <c r="A72" s="79" t="s">
        <v>38</v>
      </c>
      <c r="B72" s="80">
        <f>IF(AND($H$5&gt;=100000,$H$5&lt;200000),IF(D72&gt;=1,+DCOUNT($D$16:$D72,1,$G$3:$G$4)-1+$H$5,0),"ERROR")</f>
        <v>0</v>
      </c>
      <c r="C72" s="92" t="s">
        <v>161</v>
      </c>
      <c r="D72" s="87">
        <v>0</v>
      </c>
      <c r="E72" s="92" t="s">
        <v>40</v>
      </c>
      <c r="F72" s="83" t="s">
        <v>162</v>
      </c>
      <c r="G72" s="144">
        <v>6.5</v>
      </c>
      <c r="H72" s="85">
        <f t="shared" si="0"/>
        <v>0</v>
      </c>
      <c r="I72" s="84"/>
      <c r="K72" s="5"/>
    </row>
    <row r="73" spans="1:11" s="86" customFormat="1" ht="31.5" thickBot="1" x14ac:dyDescent="0.4">
      <c r="A73" s="79" t="s">
        <v>38</v>
      </c>
      <c r="B73" s="80">
        <f>IF(AND($H$5&gt;=100000,$H$5&lt;200000),IF(D73&gt;=1,+DCOUNT($D$16:$D73,1,$G$3:$G$4)-1+$H$5,0),"ERROR")</f>
        <v>0</v>
      </c>
      <c r="C73" s="92" t="s">
        <v>163</v>
      </c>
      <c r="D73" s="87">
        <v>0</v>
      </c>
      <c r="E73" s="92" t="s">
        <v>40</v>
      </c>
      <c r="F73" s="83" t="s">
        <v>164</v>
      </c>
      <c r="G73" s="144">
        <v>12.89</v>
      </c>
      <c r="H73" s="85">
        <f t="shared" si="0"/>
        <v>0</v>
      </c>
      <c r="I73" s="84"/>
      <c r="K73" s="5"/>
    </row>
    <row r="74" spans="1:11" s="86" customFormat="1" ht="31.5" thickBot="1" x14ac:dyDescent="0.4">
      <c r="A74" s="79" t="s">
        <v>38</v>
      </c>
      <c r="B74" s="80">
        <f>IF(AND($H$5&gt;=100000,$H$5&lt;200000),IF(D74&gt;=1,+DCOUNT($D$16:$D74,1,$G$3:$G$4)-1+$H$5,0),"ERROR")</f>
        <v>0</v>
      </c>
      <c r="C74" s="92" t="s">
        <v>165</v>
      </c>
      <c r="D74" s="87">
        <v>0</v>
      </c>
      <c r="E74" s="92" t="s">
        <v>40</v>
      </c>
      <c r="F74" s="83" t="s">
        <v>166</v>
      </c>
      <c r="G74" s="144">
        <v>0.92</v>
      </c>
      <c r="H74" s="85">
        <f t="shared" si="0"/>
        <v>0</v>
      </c>
      <c r="I74" s="84"/>
      <c r="K74" s="5"/>
    </row>
    <row r="75" spans="1:11" s="86" customFormat="1" ht="31.5" thickBot="1" x14ac:dyDescent="0.4">
      <c r="A75" s="79" t="s">
        <v>38</v>
      </c>
      <c r="B75" s="80">
        <f>IF(AND($H$5&gt;=100000,$H$5&lt;200000),IF(D75&gt;=1,+DCOUNT($D$16:$D75,1,$G$3:$G$4)-1+$H$5,0),"ERROR")</f>
        <v>0</v>
      </c>
      <c r="C75" s="92" t="s">
        <v>167</v>
      </c>
      <c r="D75" s="87">
        <v>0</v>
      </c>
      <c r="E75" s="92" t="s">
        <v>40</v>
      </c>
      <c r="F75" s="83" t="s">
        <v>168</v>
      </c>
      <c r="G75" s="144">
        <v>11.91</v>
      </c>
      <c r="H75" s="85">
        <f t="shared" si="0"/>
        <v>0</v>
      </c>
      <c r="I75" s="84"/>
      <c r="K75" s="5"/>
    </row>
    <row r="76" spans="1:11" s="86" customFormat="1" ht="31.5" thickBot="1" x14ac:dyDescent="0.4">
      <c r="A76" s="79" t="s">
        <v>38</v>
      </c>
      <c r="B76" s="80">
        <f>IF(AND($H$5&gt;=100000,$H$5&lt;200000),IF(D76&gt;=1,+DCOUNT($D$16:$D76,1,$G$3:$G$4)-1+$H$5,0),"ERROR")</f>
        <v>0</v>
      </c>
      <c r="C76" s="92" t="s">
        <v>169</v>
      </c>
      <c r="D76" s="87">
        <v>0</v>
      </c>
      <c r="E76" s="92" t="s">
        <v>40</v>
      </c>
      <c r="F76" s="83" t="s">
        <v>170</v>
      </c>
      <c r="G76" s="144">
        <v>4.32</v>
      </c>
      <c r="H76" s="85">
        <f t="shared" si="0"/>
        <v>0</v>
      </c>
      <c r="I76" s="84"/>
      <c r="K76" s="5"/>
    </row>
    <row r="77" spans="1:11" s="86" customFormat="1" ht="34" thickBot="1" x14ac:dyDescent="0.4">
      <c r="A77" s="79" t="s">
        <v>38</v>
      </c>
      <c r="B77" s="80">
        <f>IF(AND($H$5&gt;=100000,$H$5&lt;200000),IF(D77&gt;=1,+DCOUNT($D$16:$D77,1,$G$3:$G$4)-1+$H$5,0),"ERROR")</f>
        <v>0</v>
      </c>
      <c r="C77" s="92" t="s">
        <v>171</v>
      </c>
      <c r="D77" s="87">
        <v>0</v>
      </c>
      <c r="E77" s="92" t="s">
        <v>40</v>
      </c>
      <c r="F77" s="97" t="s">
        <v>172</v>
      </c>
      <c r="G77" s="144">
        <v>0.2</v>
      </c>
      <c r="H77" s="85">
        <f t="shared" si="0"/>
        <v>0</v>
      </c>
      <c r="I77" s="98" t="s">
        <v>125</v>
      </c>
      <c r="K77" s="5"/>
    </row>
    <row r="78" spans="1:11" s="86" customFormat="1" ht="31.5" thickBot="1" x14ac:dyDescent="0.4">
      <c r="A78" s="79" t="s">
        <v>38</v>
      </c>
      <c r="B78" s="80">
        <f>IF(AND($H$5&gt;=100000,$H$5&lt;200000),IF(D78&gt;=1,+DCOUNT($D$16:$D78,1,$G$3:$G$4)-1+$H$5,0),"ERROR")</f>
        <v>0</v>
      </c>
      <c r="C78" s="92" t="s">
        <v>173</v>
      </c>
      <c r="D78" s="87">
        <v>0</v>
      </c>
      <c r="E78" s="92" t="s">
        <v>40</v>
      </c>
      <c r="F78" s="83" t="s">
        <v>174</v>
      </c>
      <c r="G78" s="144">
        <v>90.5</v>
      </c>
      <c r="H78" s="85">
        <f t="shared" si="0"/>
        <v>0</v>
      </c>
      <c r="I78" s="84"/>
      <c r="K78" s="5"/>
    </row>
    <row r="79" spans="1:11" s="86" customFormat="1" ht="31.5" thickBot="1" x14ac:dyDescent="0.4">
      <c r="A79" s="79" t="s">
        <v>38</v>
      </c>
      <c r="B79" s="80">
        <f>IF(AND($H$5&gt;=100000,$H$5&lt;200000),IF(D79&gt;=1,+DCOUNT($D$16:$D79,1,$G$3:$G$4)-1+$H$5,0),"ERROR")</f>
        <v>0</v>
      </c>
      <c r="C79" s="92" t="s">
        <v>175</v>
      </c>
      <c r="D79" s="87">
        <v>0</v>
      </c>
      <c r="E79" s="92" t="s">
        <v>40</v>
      </c>
      <c r="F79" s="83" t="s">
        <v>176</v>
      </c>
      <c r="G79" s="144">
        <v>4.6500000000000004</v>
      </c>
      <c r="H79" s="85">
        <f t="shared" si="0"/>
        <v>0</v>
      </c>
      <c r="I79" s="84"/>
      <c r="K79" s="5"/>
    </row>
    <row r="80" spans="1:11" s="86" customFormat="1" ht="31.5" thickBot="1" x14ac:dyDescent="0.4">
      <c r="A80" s="79" t="s">
        <v>38</v>
      </c>
      <c r="B80" s="80">
        <f>IF(AND($H$5&gt;=100000,$H$5&lt;200000),IF(D80&gt;=1,+DCOUNT($D$16:$D80,1,$G$3:$G$4)-1+$H$5,0),"ERROR")</f>
        <v>0</v>
      </c>
      <c r="C80" s="92" t="s">
        <v>177</v>
      </c>
      <c r="D80" s="87">
        <v>0</v>
      </c>
      <c r="E80" s="92" t="s">
        <v>40</v>
      </c>
      <c r="F80" s="83" t="s">
        <v>178</v>
      </c>
      <c r="G80" s="144">
        <v>0.18</v>
      </c>
      <c r="H80" s="85">
        <f t="shared" si="0"/>
        <v>0</v>
      </c>
      <c r="I80" s="84"/>
      <c r="K80" s="5"/>
    </row>
    <row r="81" spans="1:11" s="86" customFormat="1" ht="31.5" thickBot="1" x14ac:dyDescent="0.4">
      <c r="A81" s="79" t="s">
        <v>38</v>
      </c>
      <c r="B81" s="80">
        <f>IF(AND($H$5&gt;=100000,$H$5&lt;200000),IF(D81&gt;=1,+DCOUNT($D$16:$D81,1,$G$3:$G$4)-1+$H$5,0),"ERROR")</f>
        <v>0</v>
      </c>
      <c r="C81" s="92" t="s">
        <v>179</v>
      </c>
      <c r="D81" s="87">
        <v>0</v>
      </c>
      <c r="E81" s="92" t="s">
        <v>40</v>
      </c>
      <c r="F81" s="83" t="s">
        <v>180</v>
      </c>
      <c r="G81" s="144">
        <v>148.93</v>
      </c>
      <c r="H81" s="85">
        <f t="shared" ref="H81:H144" si="1">SUM(D81*G81)</f>
        <v>0</v>
      </c>
      <c r="I81" s="84"/>
      <c r="K81" s="5"/>
    </row>
    <row r="82" spans="1:11" s="86" customFormat="1" ht="31.5" thickBot="1" x14ac:dyDescent="0.4">
      <c r="A82" s="79" t="s">
        <v>38</v>
      </c>
      <c r="B82" s="80">
        <f>IF(AND($H$5&gt;=100000,$H$5&lt;200000),IF(D82&gt;=1,+DCOUNT($D$16:$D82,1,$G$3:$G$4)-1+$H$5,0),"ERROR")</f>
        <v>0</v>
      </c>
      <c r="C82" s="92" t="s">
        <v>181</v>
      </c>
      <c r="D82" s="87">
        <v>0</v>
      </c>
      <c r="E82" s="92" t="s">
        <v>94</v>
      </c>
      <c r="F82" s="83" t="s">
        <v>182</v>
      </c>
      <c r="G82" s="144">
        <v>5.39</v>
      </c>
      <c r="H82" s="85">
        <f t="shared" si="1"/>
        <v>0</v>
      </c>
      <c r="I82" s="84"/>
      <c r="K82" s="5"/>
    </row>
    <row r="83" spans="1:11" s="86" customFormat="1" ht="31.5" thickBot="1" x14ac:dyDescent="0.4">
      <c r="A83" s="79" t="s">
        <v>38</v>
      </c>
      <c r="B83" s="80">
        <f>IF(AND($H$5&gt;=100000,$H$5&lt;200000),IF(D83&gt;=1,+DCOUNT($D$16:$D83,1,$G$3:$G$4)-1+$H$5,0),"ERROR")</f>
        <v>0</v>
      </c>
      <c r="C83" s="92" t="s">
        <v>183</v>
      </c>
      <c r="D83" s="87">
        <v>0</v>
      </c>
      <c r="E83" s="92" t="s">
        <v>40</v>
      </c>
      <c r="F83" s="83" t="s">
        <v>184</v>
      </c>
      <c r="G83" s="144">
        <v>128.83000000000001</v>
      </c>
      <c r="H83" s="85">
        <f t="shared" si="1"/>
        <v>0</v>
      </c>
      <c r="I83" s="84"/>
      <c r="K83" s="5"/>
    </row>
    <row r="84" spans="1:11" s="86" customFormat="1" ht="31.5" thickBot="1" x14ac:dyDescent="0.4">
      <c r="A84" s="79" t="s">
        <v>38</v>
      </c>
      <c r="B84" s="80">
        <f>IF(AND($H$5&gt;=100000,$H$5&lt;200000),IF(D84&gt;=1,+DCOUNT($D$16:$D84,1,$G$3:$G$4)-1+$H$5,0),"ERROR")</f>
        <v>0</v>
      </c>
      <c r="C84" s="92" t="s">
        <v>185</v>
      </c>
      <c r="D84" s="87">
        <v>0</v>
      </c>
      <c r="E84" s="92" t="s">
        <v>40</v>
      </c>
      <c r="F84" s="83" t="s">
        <v>186</v>
      </c>
      <c r="G84" s="144">
        <v>96.67</v>
      </c>
      <c r="H84" s="85">
        <f t="shared" si="1"/>
        <v>0</v>
      </c>
      <c r="I84" s="84"/>
      <c r="K84" s="5"/>
    </row>
    <row r="85" spans="1:11" s="86" customFormat="1" ht="31.5" thickBot="1" x14ac:dyDescent="0.4">
      <c r="A85" s="79" t="s">
        <v>38</v>
      </c>
      <c r="B85" s="80">
        <f>IF(AND($H$5&gt;=100000,$H$5&lt;200000),IF(D85&gt;=1,+DCOUNT($D$16:$D85,1,$G$3:$G$4)-1+$H$5,0),"ERROR")</f>
        <v>0</v>
      </c>
      <c r="C85" s="92" t="s">
        <v>187</v>
      </c>
      <c r="D85" s="87">
        <v>0</v>
      </c>
      <c r="E85" s="92" t="s">
        <v>40</v>
      </c>
      <c r="F85" s="83" t="s">
        <v>188</v>
      </c>
      <c r="G85" s="144">
        <v>46.89</v>
      </c>
      <c r="H85" s="85">
        <f t="shared" si="1"/>
        <v>0</v>
      </c>
      <c r="I85" s="84"/>
      <c r="K85" s="5"/>
    </row>
    <row r="86" spans="1:11" s="86" customFormat="1" ht="31.5" thickBot="1" x14ac:dyDescent="0.4">
      <c r="A86" s="79" t="s">
        <v>38</v>
      </c>
      <c r="B86" s="80">
        <f>IF(AND($H$5&gt;=100000,$H$5&lt;200000),IF(D86&gt;=1,+DCOUNT($D$16:$D86,1,$G$3:$G$4)-1+$H$5,0),"ERROR")</f>
        <v>0</v>
      </c>
      <c r="C86" s="92" t="s">
        <v>189</v>
      </c>
      <c r="D86" s="87">
        <v>0</v>
      </c>
      <c r="E86" s="92" t="s">
        <v>40</v>
      </c>
      <c r="F86" s="83" t="s">
        <v>190</v>
      </c>
      <c r="G86" s="144">
        <v>125.1</v>
      </c>
      <c r="H86" s="85">
        <f t="shared" si="1"/>
        <v>0</v>
      </c>
      <c r="I86" s="84"/>
      <c r="K86" s="5"/>
    </row>
    <row r="87" spans="1:11" s="86" customFormat="1" ht="31.5" thickBot="1" x14ac:dyDescent="0.4">
      <c r="A87" s="79" t="s">
        <v>38</v>
      </c>
      <c r="B87" s="80">
        <f>IF(AND($H$5&gt;=100000,$H$5&lt;200000),IF(D87&gt;=1,+DCOUNT($D$16:$D87,1,$G$3:$G$4)-1+$H$5,0),"ERROR")</f>
        <v>0</v>
      </c>
      <c r="C87" s="92" t="s">
        <v>191</v>
      </c>
      <c r="D87" s="87">
        <v>0</v>
      </c>
      <c r="E87" s="92" t="s">
        <v>192</v>
      </c>
      <c r="F87" s="83" t="s">
        <v>193</v>
      </c>
      <c r="G87" s="144">
        <v>5.35</v>
      </c>
      <c r="H87" s="85">
        <f t="shared" si="1"/>
        <v>0</v>
      </c>
      <c r="I87" s="84"/>
      <c r="K87" s="5"/>
    </row>
    <row r="88" spans="1:11" s="86" customFormat="1" ht="31.5" thickBot="1" x14ac:dyDescent="0.4">
      <c r="A88" s="79" t="s">
        <v>38</v>
      </c>
      <c r="B88" s="80">
        <f>IF(AND($H$5&gt;=100000,$H$5&lt;200000),IF(D88&gt;=1,+DCOUNT($D$16:$D88,1,$G$3:$G$4)-1+$H$5,0),"ERROR")</f>
        <v>0</v>
      </c>
      <c r="C88" s="92" t="s">
        <v>194</v>
      </c>
      <c r="D88" s="87">
        <v>0</v>
      </c>
      <c r="E88" s="92" t="s">
        <v>40</v>
      </c>
      <c r="F88" s="83" t="s">
        <v>195</v>
      </c>
      <c r="G88" s="144">
        <v>6.46</v>
      </c>
      <c r="H88" s="85">
        <f t="shared" si="1"/>
        <v>0</v>
      </c>
      <c r="I88" s="84"/>
      <c r="K88" s="5"/>
    </row>
    <row r="89" spans="1:11" s="86" customFormat="1" ht="31.5" thickBot="1" x14ac:dyDescent="0.4">
      <c r="A89" s="79" t="s">
        <v>38</v>
      </c>
      <c r="B89" s="80">
        <f>IF(AND($H$5&gt;=100000,$H$5&lt;200000),IF(D89&gt;=1,+DCOUNT($D$16:$D89,1,$G$3:$G$4)-1+$H$5,0),"ERROR")</f>
        <v>0</v>
      </c>
      <c r="C89" s="92" t="s">
        <v>196</v>
      </c>
      <c r="D89" s="87">
        <v>0</v>
      </c>
      <c r="E89" s="92" t="s">
        <v>40</v>
      </c>
      <c r="F89" s="83" t="s">
        <v>197</v>
      </c>
      <c r="G89" s="144">
        <v>10.07</v>
      </c>
      <c r="H89" s="85">
        <f t="shared" si="1"/>
        <v>0</v>
      </c>
      <c r="I89" s="84"/>
      <c r="K89" s="5"/>
    </row>
    <row r="90" spans="1:11" s="86" customFormat="1" ht="34" thickBot="1" x14ac:dyDescent="0.4">
      <c r="A90" s="79" t="s">
        <v>38</v>
      </c>
      <c r="B90" s="80">
        <f>IF(AND($H$5&gt;=100000,$H$5&lt;200000),IF(D90&gt;=1,+DCOUNT($D$16:$D90,1,$G$3:$G$4)-1+$H$5,0),"ERROR")</f>
        <v>0</v>
      </c>
      <c r="C90" s="92" t="s">
        <v>198</v>
      </c>
      <c r="D90" s="87">
        <v>0</v>
      </c>
      <c r="E90" s="92" t="s">
        <v>57</v>
      </c>
      <c r="F90" s="97" t="s">
        <v>199</v>
      </c>
      <c r="G90" s="144">
        <v>28.83</v>
      </c>
      <c r="H90" s="85">
        <f t="shared" si="1"/>
        <v>0</v>
      </c>
      <c r="I90" s="98" t="s">
        <v>125</v>
      </c>
      <c r="K90" s="5"/>
    </row>
    <row r="91" spans="1:11" s="86" customFormat="1" ht="31.5" thickBot="1" x14ac:dyDescent="0.4">
      <c r="A91" s="79" t="s">
        <v>38</v>
      </c>
      <c r="B91" s="80">
        <f>IF(AND($H$5&gt;=100000,$H$5&lt;200000),IF(D91&gt;=1,+DCOUNT($D$16:$D91,1,$G$3:$G$4)-1+$H$5,0),"ERROR")</f>
        <v>0</v>
      </c>
      <c r="C91" s="92" t="s">
        <v>200</v>
      </c>
      <c r="D91" s="87">
        <v>0</v>
      </c>
      <c r="E91" s="92" t="s">
        <v>40</v>
      </c>
      <c r="F91" s="83" t="s">
        <v>201</v>
      </c>
      <c r="G91" s="144">
        <v>190.26</v>
      </c>
      <c r="H91" s="85">
        <f t="shared" si="1"/>
        <v>0</v>
      </c>
      <c r="I91" s="84"/>
      <c r="K91" s="5"/>
    </row>
    <row r="92" spans="1:11" s="86" customFormat="1" ht="31.5" thickBot="1" x14ac:dyDescent="0.4">
      <c r="A92" s="79" t="s">
        <v>38</v>
      </c>
      <c r="B92" s="80">
        <f>IF(AND($H$5&gt;=100000,$H$5&lt;200000),IF(D92&gt;=1,+DCOUNT($D$16:$D92,1,$G$3:$G$4)-1+$H$5,0),"ERROR")</f>
        <v>0</v>
      </c>
      <c r="C92" s="92" t="s">
        <v>202</v>
      </c>
      <c r="D92" s="87">
        <v>0</v>
      </c>
      <c r="E92" s="92" t="s">
        <v>57</v>
      </c>
      <c r="F92" s="83" t="s">
        <v>203</v>
      </c>
      <c r="G92" s="144">
        <v>411.9</v>
      </c>
      <c r="H92" s="85">
        <f t="shared" si="1"/>
        <v>0</v>
      </c>
      <c r="I92" s="88"/>
      <c r="K92" s="5"/>
    </row>
    <row r="93" spans="1:11" s="86" customFormat="1" ht="31.5" thickBot="1" x14ac:dyDescent="0.4">
      <c r="A93" s="79" t="s">
        <v>38</v>
      </c>
      <c r="B93" s="80">
        <f>IF(AND($H$5&gt;=100000,$H$5&lt;200000),IF(D93&gt;=1,+DCOUNT($D$16:$D93,1,$G$3:$G$4)-1+$H$5,0),"ERROR")</f>
        <v>0</v>
      </c>
      <c r="C93" s="92" t="s">
        <v>204</v>
      </c>
      <c r="D93" s="87">
        <v>0</v>
      </c>
      <c r="E93" s="92" t="s">
        <v>57</v>
      </c>
      <c r="F93" s="83" t="s">
        <v>205</v>
      </c>
      <c r="G93" s="144">
        <v>411.9</v>
      </c>
      <c r="H93" s="85">
        <f t="shared" si="1"/>
        <v>0</v>
      </c>
      <c r="I93" s="88"/>
      <c r="K93" s="5"/>
    </row>
    <row r="94" spans="1:11" s="86" customFormat="1" ht="31.5" thickBot="1" x14ac:dyDescent="0.4">
      <c r="A94" s="79" t="s">
        <v>38</v>
      </c>
      <c r="B94" s="80">
        <f>IF(AND($H$5&gt;=100000,$H$5&lt;200000),IF(D94&gt;=1,+DCOUNT($D$16:$D94,1,$G$3:$G$4)-1+$H$5,0),"ERROR")</f>
        <v>0</v>
      </c>
      <c r="C94" s="92" t="s">
        <v>206</v>
      </c>
      <c r="D94" s="87">
        <v>0</v>
      </c>
      <c r="E94" s="92" t="s">
        <v>103</v>
      </c>
      <c r="F94" s="83" t="s">
        <v>207</v>
      </c>
      <c r="G94" s="144">
        <v>16.64</v>
      </c>
      <c r="H94" s="85">
        <f t="shared" si="1"/>
        <v>0</v>
      </c>
      <c r="I94" s="84"/>
      <c r="K94" s="5"/>
    </row>
    <row r="95" spans="1:11" s="86" customFormat="1" ht="31.5" thickBot="1" x14ac:dyDescent="0.4">
      <c r="A95" s="79" t="s">
        <v>38</v>
      </c>
      <c r="B95" s="80">
        <f>IF(AND($H$5&gt;=100000,$H$5&lt;200000),IF(D95&gt;=1,+DCOUNT($D$16:$D95,1,$G$3:$G$4)-1+$H$5,0),"ERROR")</f>
        <v>0</v>
      </c>
      <c r="C95" s="92" t="s">
        <v>208</v>
      </c>
      <c r="D95" s="87">
        <v>0</v>
      </c>
      <c r="E95" s="92" t="s">
        <v>40</v>
      </c>
      <c r="F95" s="83" t="s">
        <v>209</v>
      </c>
      <c r="G95" s="144">
        <v>1.81</v>
      </c>
      <c r="H95" s="85">
        <f t="shared" si="1"/>
        <v>0</v>
      </c>
      <c r="I95" s="84"/>
      <c r="K95" s="5"/>
    </row>
    <row r="96" spans="1:11" s="86" customFormat="1" ht="31.5" thickBot="1" x14ac:dyDescent="0.4">
      <c r="A96" s="79" t="s">
        <v>38</v>
      </c>
      <c r="B96" s="80">
        <f>IF(AND($H$5&gt;=100000,$H$5&lt;200000),IF(D96&gt;=1,+DCOUNT($D$16:$D96,1,$G$3:$G$4)-1+$H$5,0),"ERROR")</f>
        <v>0</v>
      </c>
      <c r="C96" s="92" t="s">
        <v>210</v>
      </c>
      <c r="D96" s="87">
        <v>0</v>
      </c>
      <c r="E96" s="92" t="s">
        <v>40</v>
      </c>
      <c r="F96" s="83" t="s">
        <v>211</v>
      </c>
      <c r="G96" s="144">
        <v>0.37</v>
      </c>
      <c r="H96" s="85">
        <f t="shared" si="1"/>
        <v>0</v>
      </c>
      <c r="I96" s="84"/>
      <c r="K96" s="5"/>
    </row>
    <row r="97" spans="1:11" s="86" customFormat="1" ht="31.5" thickBot="1" x14ac:dyDescent="0.4">
      <c r="A97" s="79" t="s">
        <v>38</v>
      </c>
      <c r="B97" s="80">
        <f>IF(AND($H$5&gt;=100000,$H$5&lt;200000),IF(D97&gt;=1,+DCOUNT($D$16:$D97,1,$G$3:$G$4)-1+$H$5,0),"ERROR")</f>
        <v>0</v>
      </c>
      <c r="C97" s="92" t="s">
        <v>212</v>
      </c>
      <c r="D97" s="87">
        <v>0</v>
      </c>
      <c r="E97" s="92" t="s">
        <v>40</v>
      </c>
      <c r="F97" s="83" t="s">
        <v>213</v>
      </c>
      <c r="G97" s="144">
        <v>118.33</v>
      </c>
      <c r="H97" s="85">
        <f t="shared" si="1"/>
        <v>0</v>
      </c>
      <c r="I97" s="84"/>
      <c r="K97" s="5"/>
    </row>
    <row r="98" spans="1:11" s="86" customFormat="1" ht="31.5" thickBot="1" x14ac:dyDescent="0.4">
      <c r="A98" s="79" t="s">
        <v>38</v>
      </c>
      <c r="B98" s="80">
        <f>IF(AND($H$5&gt;=100000,$H$5&lt;200000),IF(D98&gt;=1,+DCOUNT($D$16:$D98,1,$G$3:$G$4)-1+$H$5,0),"ERROR")</f>
        <v>0</v>
      </c>
      <c r="C98" s="92" t="s">
        <v>214</v>
      </c>
      <c r="D98" s="87">
        <v>0</v>
      </c>
      <c r="E98" s="92" t="s">
        <v>89</v>
      </c>
      <c r="F98" s="83" t="s">
        <v>215</v>
      </c>
      <c r="G98" s="144">
        <v>114.58</v>
      </c>
      <c r="H98" s="85">
        <f t="shared" si="1"/>
        <v>0</v>
      </c>
      <c r="I98" s="84"/>
      <c r="K98" s="5"/>
    </row>
    <row r="99" spans="1:11" s="86" customFormat="1" ht="31.5" thickBot="1" x14ac:dyDescent="0.4">
      <c r="A99" s="79" t="s">
        <v>38</v>
      </c>
      <c r="B99" s="80">
        <f>IF(AND($H$5&gt;=100000,$H$5&lt;200000),IF(D99&gt;=1,+DCOUNT($D$16:$D99,1,$G$3:$G$4)-1+$H$5,0),"ERROR")</f>
        <v>0</v>
      </c>
      <c r="C99" s="92" t="s">
        <v>216</v>
      </c>
      <c r="D99" s="87">
        <v>0</v>
      </c>
      <c r="E99" s="92" t="s">
        <v>94</v>
      </c>
      <c r="F99" s="83" t="s">
        <v>217</v>
      </c>
      <c r="G99" s="144">
        <v>0.84</v>
      </c>
      <c r="H99" s="85">
        <f t="shared" si="1"/>
        <v>0</v>
      </c>
      <c r="I99" s="84"/>
      <c r="K99" s="5"/>
    </row>
    <row r="100" spans="1:11" s="86" customFormat="1" ht="31.5" thickBot="1" x14ac:dyDescent="0.4">
      <c r="A100" s="79" t="s">
        <v>38</v>
      </c>
      <c r="B100" s="80">
        <f>IF(AND($H$5&gt;=100000,$H$5&lt;200000),IF(D100&gt;=1,+DCOUNT($D$16:$D100,1,$G$3:$G$4)-1+$H$5,0),"ERROR")</f>
        <v>0</v>
      </c>
      <c r="C100" s="92" t="s">
        <v>218</v>
      </c>
      <c r="D100" s="87">
        <v>0</v>
      </c>
      <c r="E100" s="92" t="s">
        <v>40</v>
      </c>
      <c r="F100" s="83" t="s">
        <v>219</v>
      </c>
      <c r="G100" s="144">
        <v>16.57</v>
      </c>
      <c r="H100" s="85">
        <f t="shared" si="1"/>
        <v>0</v>
      </c>
      <c r="I100" s="84"/>
      <c r="K100" s="5"/>
    </row>
    <row r="101" spans="1:11" s="86" customFormat="1" ht="31.5" thickBot="1" x14ac:dyDescent="0.4">
      <c r="A101" s="79" t="s">
        <v>38</v>
      </c>
      <c r="B101" s="80">
        <f>IF(AND($H$5&gt;=100000,$H$5&lt;200000),IF(D101&gt;=1,+DCOUNT($D$16:$D101,1,$G$3:$G$4)-1+$H$5,0),"ERROR")</f>
        <v>0</v>
      </c>
      <c r="C101" s="92" t="s">
        <v>220</v>
      </c>
      <c r="D101" s="87">
        <v>0</v>
      </c>
      <c r="E101" s="92" t="s">
        <v>94</v>
      </c>
      <c r="F101" s="83" t="s">
        <v>221</v>
      </c>
      <c r="G101" s="144">
        <v>3.62</v>
      </c>
      <c r="H101" s="85">
        <f t="shared" si="1"/>
        <v>0</v>
      </c>
      <c r="I101" s="84"/>
      <c r="K101" s="5"/>
    </row>
    <row r="102" spans="1:11" s="86" customFormat="1" ht="31.5" thickBot="1" x14ac:dyDescent="0.4">
      <c r="A102" s="79" t="s">
        <v>38</v>
      </c>
      <c r="B102" s="80">
        <f>IF(AND($H$5&gt;=100000,$H$5&lt;200000),IF(D102&gt;=1,+DCOUNT($D$16:$D102,1,$G$3:$G$4)-1+$H$5,0),"ERROR")</f>
        <v>0</v>
      </c>
      <c r="C102" s="92" t="s">
        <v>222</v>
      </c>
      <c r="D102" s="87">
        <v>0</v>
      </c>
      <c r="E102" s="92" t="s">
        <v>94</v>
      </c>
      <c r="F102" s="83" t="s">
        <v>223</v>
      </c>
      <c r="G102" s="144">
        <v>2.37</v>
      </c>
      <c r="H102" s="85">
        <f t="shared" si="1"/>
        <v>0</v>
      </c>
      <c r="I102" s="84"/>
      <c r="K102" s="5"/>
    </row>
    <row r="103" spans="1:11" s="86" customFormat="1" ht="31.5" thickBot="1" x14ac:dyDescent="0.4">
      <c r="A103" s="79" t="s">
        <v>38</v>
      </c>
      <c r="B103" s="80">
        <f>IF(AND($H$5&gt;=100000,$H$5&lt;200000),IF(D103&gt;=1,+DCOUNT($D$16:$D103,1,$G$3:$G$4)-1+$H$5,0),"ERROR")</f>
        <v>0</v>
      </c>
      <c r="C103" s="92" t="s">
        <v>224</v>
      </c>
      <c r="D103" s="87">
        <v>0</v>
      </c>
      <c r="E103" s="92" t="s">
        <v>94</v>
      </c>
      <c r="F103" s="83" t="s">
        <v>225</v>
      </c>
      <c r="G103" s="144">
        <v>2.02</v>
      </c>
      <c r="H103" s="85">
        <f t="shared" si="1"/>
        <v>0</v>
      </c>
      <c r="I103" s="84"/>
      <c r="K103" s="5"/>
    </row>
    <row r="104" spans="1:11" s="86" customFormat="1" ht="31.5" thickBot="1" x14ac:dyDescent="0.4">
      <c r="A104" s="79" t="s">
        <v>38</v>
      </c>
      <c r="B104" s="80">
        <f>IF(AND($H$5&gt;=100000,$H$5&lt;200000),IF(D104&gt;=1,+DCOUNT($D$16:$D104,1,$G$3:$G$4)-1+$H$5,0),"ERROR")</f>
        <v>0</v>
      </c>
      <c r="C104" s="92" t="s">
        <v>226</v>
      </c>
      <c r="D104" s="87">
        <v>0</v>
      </c>
      <c r="E104" s="92" t="s">
        <v>40</v>
      </c>
      <c r="F104" s="83" t="s">
        <v>227</v>
      </c>
      <c r="G104" s="144">
        <v>34.270000000000003</v>
      </c>
      <c r="H104" s="85">
        <f t="shared" si="1"/>
        <v>0</v>
      </c>
      <c r="I104" s="84"/>
      <c r="K104" s="5"/>
    </row>
    <row r="105" spans="1:11" s="86" customFormat="1" ht="31.5" thickBot="1" x14ac:dyDescent="0.4">
      <c r="A105" s="79" t="s">
        <v>38</v>
      </c>
      <c r="B105" s="80">
        <f>IF(AND($H$5&gt;=100000,$H$5&lt;200000),IF(D105&gt;=1,+DCOUNT($D$16:$D105,1,$G$3:$G$4)-1+$H$5,0),"ERROR")</f>
        <v>0</v>
      </c>
      <c r="C105" s="92" t="s">
        <v>228</v>
      </c>
      <c r="D105" s="87">
        <v>0</v>
      </c>
      <c r="E105" s="92" t="s">
        <v>40</v>
      </c>
      <c r="F105" s="83" t="s">
        <v>229</v>
      </c>
      <c r="G105" s="144">
        <v>1177.55</v>
      </c>
      <c r="H105" s="85">
        <f t="shared" si="1"/>
        <v>0</v>
      </c>
      <c r="I105" s="84"/>
      <c r="K105" s="5"/>
    </row>
    <row r="106" spans="1:11" s="86" customFormat="1" ht="31.5" thickBot="1" x14ac:dyDescent="0.4">
      <c r="A106" s="79" t="s">
        <v>38</v>
      </c>
      <c r="B106" s="80">
        <f>IF(AND($H$5&gt;=100000,$H$5&lt;200000),IF(D106&gt;=1,+DCOUNT($D$16:$D106,1,$G$3:$G$4)-1+$H$5,0),"ERROR")</f>
        <v>0</v>
      </c>
      <c r="C106" s="92" t="s">
        <v>230</v>
      </c>
      <c r="D106" s="87">
        <v>0</v>
      </c>
      <c r="E106" s="92" t="s">
        <v>40</v>
      </c>
      <c r="F106" s="83" t="s">
        <v>231</v>
      </c>
      <c r="G106" s="144">
        <v>16.61</v>
      </c>
      <c r="H106" s="85">
        <f t="shared" si="1"/>
        <v>0</v>
      </c>
      <c r="I106" s="84"/>
      <c r="K106" s="5"/>
    </row>
    <row r="107" spans="1:11" s="86" customFormat="1" ht="31.5" thickBot="1" x14ac:dyDescent="0.4">
      <c r="A107" s="79" t="s">
        <v>38</v>
      </c>
      <c r="B107" s="80">
        <f>IF(AND($H$5&gt;=100000,$H$5&lt;200000),IF(D107&gt;=1,+DCOUNT($D$16:$D107,1,$G$3:$G$4)-1+$H$5,0),"ERROR")</f>
        <v>0</v>
      </c>
      <c r="C107" s="92" t="s">
        <v>232</v>
      </c>
      <c r="D107" s="87">
        <v>0</v>
      </c>
      <c r="E107" s="92" t="s">
        <v>40</v>
      </c>
      <c r="F107" s="83" t="s">
        <v>233</v>
      </c>
      <c r="G107" s="144">
        <v>20.37</v>
      </c>
      <c r="H107" s="85">
        <f t="shared" si="1"/>
        <v>0</v>
      </c>
      <c r="I107" s="88"/>
      <c r="K107" s="5"/>
    </row>
    <row r="108" spans="1:11" s="86" customFormat="1" ht="31.5" thickBot="1" x14ac:dyDescent="0.4">
      <c r="A108" s="79" t="s">
        <v>38</v>
      </c>
      <c r="B108" s="80">
        <f>IF(AND($H$5&gt;=100000,$H$5&lt;200000),IF(D108&gt;=1,+DCOUNT($D$16:$D108,1,$G$3:$G$4)-1+$H$5,0),"ERROR")</f>
        <v>0</v>
      </c>
      <c r="C108" s="92" t="s">
        <v>234</v>
      </c>
      <c r="D108" s="87">
        <v>0</v>
      </c>
      <c r="E108" s="92" t="s">
        <v>40</v>
      </c>
      <c r="F108" s="83" t="s">
        <v>235</v>
      </c>
      <c r="G108" s="144">
        <v>68.489999999999995</v>
      </c>
      <c r="H108" s="85">
        <f t="shared" si="1"/>
        <v>0</v>
      </c>
      <c r="I108" s="84"/>
      <c r="K108" s="5"/>
    </row>
    <row r="109" spans="1:11" s="86" customFormat="1" ht="34" thickBot="1" x14ac:dyDescent="0.4">
      <c r="A109" s="79" t="s">
        <v>38</v>
      </c>
      <c r="B109" s="80">
        <f>IF(AND($H$5&gt;=100000,$H$5&lt;200000),IF(D109&gt;=1,+DCOUNT($D$16:$D109,1,$G$3:$G$4)-1+$H$5,0),"ERROR")</f>
        <v>0</v>
      </c>
      <c r="C109" s="92" t="s">
        <v>236</v>
      </c>
      <c r="D109" s="87">
        <v>0</v>
      </c>
      <c r="E109" s="92" t="s">
        <v>40</v>
      </c>
      <c r="F109" s="97" t="s">
        <v>237</v>
      </c>
      <c r="G109" s="144">
        <v>10.5</v>
      </c>
      <c r="H109" s="85">
        <f t="shared" si="1"/>
        <v>0</v>
      </c>
      <c r="I109" s="96" t="s">
        <v>111</v>
      </c>
      <c r="K109" s="5"/>
    </row>
    <row r="110" spans="1:11" s="86" customFormat="1" ht="34" thickBot="1" x14ac:dyDescent="0.4">
      <c r="A110" s="79" t="s">
        <v>38</v>
      </c>
      <c r="B110" s="80">
        <f>IF(AND($H$5&gt;=100000,$H$5&lt;200000),IF(D110&gt;=1,+DCOUNT($D$16:$D110,1,$G$3:$G$4)-1+$H$5,0),"ERROR")</f>
        <v>0</v>
      </c>
      <c r="C110" s="92" t="s">
        <v>238</v>
      </c>
      <c r="D110" s="87">
        <v>0</v>
      </c>
      <c r="E110" s="92" t="s">
        <v>40</v>
      </c>
      <c r="F110" s="97" t="s">
        <v>239</v>
      </c>
      <c r="G110" s="144">
        <v>143.09</v>
      </c>
      <c r="H110" s="85">
        <f t="shared" si="1"/>
        <v>0</v>
      </c>
      <c r="I110" s="96" t="s">
        <v>111</v>
      </c>
      <c r="K110" s="5"/>
    </row>
    <row r="111" spans="1:11" s="86" customFormat="1" ht="31.5" thickBot="1" x14ac:dyDescent="0.4">
      <c r="A111" s="79" t="s">
        <v>38</v>
      </c>
      <c r="B111" s="80">
        <f>IF(AND($H$5&gt;=100000,$H$5&lt;200000),IF(D111&gt;=1,+DCOUNT($D$16:$D111,1,$G$3:$G$4)-1+$H$5,0),"ERROR")</f>
        <v>0</v>
      </c>
      <c r="C111" s="92" t="s">
        <v>240</v>
      </c>
      <c r="D111" s="87">
        <v>0</v>
      </c>
      <c r="E111" s="92" t="s">
        <v>40</v>
      </c>
      <c r="F111" s="83" t="s">
        <v>241</v>
      </c>
      <c r="G111" s="144">
        <v>85.7</v>
      </c>
      <c r="H111" s="85">
        <f t="shared" si="1"/>
        <v>0</v>
      </c>
      <c r="I111" s="84"/>
      <c r="K111" s="5"/>
    </row>
    <row r="112" spans="1:11" s="86" customFormat="1" ht="31.5" thickBot="1" x14ac:dyDescent="0.4">
      <c r="A112" s="79" t="s">
        <v>38</v>
      </c>
      <c r="B112" s="80">
        <f>IF(AND($H$5&gt;=100000,$H$5&lt;200000),IF(D112&gt;=1,+DCOUNT($D$16:$D112,1,$G$3:$G$4)-1+$H$5,0),"ERROR")</f>
        <v>0</v>
      </c>
      <c r="C112" s="92" t="s">
        <v>242</v>
      </c>
      <c r="D112" s="87">
        <v>0</v>
      </c>
      <c r="E112" s="92" t="s">
        <v>94</v>
      </c>
      <c r="F112" s="83" t="s">
        <v>243</v>
      </c>
      <c r="G112" s="144">
        <v>6.4</v>
      </c>
      <c r="H112" s="85">
        <f t="shared" si="1"/>
        <v>0</v>
      </c>
      <c r="I112" s="84"/>
      <c r="K112" s="5"/>
    </row>
    <row r="113" spans="1:11" s="86" customFormat="1" ht="31.5" thickBot="1" x14ac:dyDescent="0.4">
      <c r="A113" s="79" t="s">
        <v>38</v>
      </c>
      <c r="B113" s="80">
        <f>IF(AND($H$5&gt;=100000,$H$5&lt;200000),IF(D113&gt;=1,+DCOUNT($D$16:$D113,1,$G$3:$G$4)-1+$H$5,0),"ERROR")</f>
        <v>0</v>
      </c>
      <c r="C113" s="92" t="s">
        <v>244</v>
      </c>
      <c r="D113" s="87">
        <v>0</v>
      </c>
      <c r="E113" s="92" t="s">
        <v>94</v>
      </c>
      <c r="F113" s="83" t="s">
        <v>245</v>
      </c>
      <c r="G113" s="144">
        <v>15.44</v>
      </c>
      <c r="H113" s="85">
        <f t="shared" si="1"/>
        <v>0</v>
      </c>
      <c r="I113" s="84"/>
      <c r="K113" s="5"/>
    </row>
    <row r="114" spans="1:11" s="86" customFormat="1" ht="31.5" thickBot="1" x14ac:dyDescent="0.4">
      <c r="A114" s="79" t="s">
        <v>38</v>
      </c>
      <c r="B114" s="80">
        <f>IF(AND($H$5&gt;=100000,$H$5&lt;200000),IF(D114&gt;=1,+DCOUNT($D$16:$D114,1,$G$3:$G$4)-1+$H$5,0),"ERROR")</f>
        <v>0</v>
      </c>
      <c r="C114" s="92" t="s">
        <v>246</v>
      </c>
      <c r="D114" s="87">
        <v>0</v>
      </c>
      <c r="E114" s="92" t="s">
        <v>40</v>
      </c>
      <c r="F114" s="83" t="s">
        <v>247</v>
      </c>
      <c r="G114" s="144">
        <v>34.96</v>
      </c>
      <c r="H114" s="85">
        <f t="shared" si="1"/>
        <v>0</v>
      </c>
      <c r="I114" s="84"/>
      <c r="K114" s="5"/>
    </row>
    <row r="115" spans="1:11" s="86" customFormat="1" ht="31.5" thickBot="1" x14ac:dyDescent="0.4">
      <c r="A115" s="79" t="s">
        <v>38</v>
      </c>
      <c r="B115" s="80">
        <f>IF(AND($H$5&gt;=100000,$H$5&lt;200000),IF(D115&gt;=1,+DCOUNT($D$16:$D115,1,$G$3:$G$4)-1+$H$5,0),"ERROR")</f>
        <v>0</v>
      </c>
      <c r="C115" s="92" t="s">
        <v>248</v>
      </c>
      <c r="D115" s="87">
        <v>0</v>
      </c>
      <c r="E115" s="92" t="s">
        <v>71</v>
      </c>
      <c r="F115" s="83" t="s">
        <v>249</v>
      </c>
      <c r="G115" s="144">
        <v>20.21</v>
      </c>
      <c r="H115" s="85">
        <f t="shared" si="1"/>
        <v>0</v>
      </c>
      <c r="I115" s="84"/>
      <c r="K115" s="5"/>
    </row>
    <row r="116" spans="1:11" s="86" customFormat="1" ht="31.5" thickBot="1" x14ac:dyDescent="0.4">
      <c r="A116" s="79" t="s">
        <v>38</v>
      </c>
      <c r="B116" s="80">
        <f>IF(AND($H$5&gt;=100000,$H$5&lt;200000),IF(D116&gt;=1,+DCOUNT($D$16:$D116,1,$G$3:$G$4)-1+$H$5,0),"ERROR")</f>
        <v>0</v>
      </c>
      <c r="C116" s="92" t="s">
        <v>250</v>
      </c>
      <c r="D116" s="87">
        <v>0</v>
      </c>
      <c r="E116" s="92" t="s">
        <v>89</v>
      </c>
      <c r="F116" s="83" t="s">
        <v>251</v>
      </c>
      <c r="G116" s="144">
        <v>704.35</v>
      </c>
      <c r="H116" s="85">
        <f t="shared" si="1"/>
        <v>0</v>
      </c>
      <c r="I116" s="84"/>
      <c r="K116" s="5"/>
    </row>
    <row r="117" spans="1:11" s="86" customFormat="1" ht="31.5" thickBot="1" x14ac:dyDescent="0.4">
      <c r="A117" s="79" t="s">
        <v>38</v>
      </c>
      <c r="B117" s="80">
        <f>IF(AND($H$5&gt;=100000,$H$5&lt;200000),IF(D117&gt;=1,+DCOUNT($D$16:$D117,1,$G$3:$G$4)-1+$H$5,0),"ERROR")</f>
        <v>0</v>
      </c>
      <c r="C117" s="92" t="s">
        <v>252</v>
      </c>
      <c r="D117" s="87">
        <v>0</v>
      </c>
      <c r="E117" s="92" t="s">
        <v>40</v>
      </c>
      <c r="F117" s="83" t="s">
        <v>253</v>
      </c>
      <c r="G117" s="144">
        <v>10.66</v>
      </c>
      <c r="H117" s="85">
        <f t="shared" si="1"/>
        <v>0</v>
      </c>
      <c r="I117" s="84"/>
      <c r="K117" s="5"/>
    </row>
    <row r="118" spans="1:11" s="86" customFormat="1" ht="31.5" thickBot="1" x14ac:dyDescent="0.4">
      <c r="A118" s="79" t="s">
        <v>38</v>
      </c>
      <c r="B118" s="80">
        <f>IF(AND($H$5&gt;=100000,$H$5&lt;200000),IF(D118&gt;=1,+DCOUNT($D$16:$D118,1,$G$3:$G$4)-1+$H$5,0),"ERROR")</f>
        <v>0</v>
      </c>
      <c r="C118" s="92" t="s">
        <v>254</v>
      </c>
      <c r="D118" s="87">
        <v>0</v>
      </c>
      <c r="E118" s="92" t="s">
        <v>40</v>
      </c>
      <c r="F118" s="83" t="s">
        <v>255</v>
      </c>
      <c r="G118" s="144">
        <v>15.15</v>
      </c>
      <c r="H118" s="85">
        <f t="shared" si="1"/>
        <v>0</v>
      </c>
      <c r="I118" s="84"/>
      <c r="K118" s="5"/>
    </row>
    <row r="119" spans="1:11" s="86" customFormat="1" ht="31.5" thickBot="1" x14ac:dyDescent="0.4">
      <c r="A119" s="79" t="s">
        <v>38</v>
      </c>
      <c r="B119" s="80">
        <f>IF(AND($H$5&gt;=100000,$H$5&lt;200000),IF(D119&gt;=1,+DCOUNT($D$16:$D119,1,$G$3:$G$4)-1+$H$5,0),"ERROR")</f>
        <v>0</v>
      </c>
      <c r="C119" s="92" t="s">
        <v>256</v>
      </c>
      <c r="D119" s="87">
        <v>0</v>
      </c>
      <c r="E119" s="92" t="s">
        <v>64</v>
      </c>
      <c r="F119" s="83" t="s">
        <v>257</v>
      </c>
      <c r="G119" s="144">
        <v>16.79</v>
      </c>
      <c r="H119" s="85">
        <f t="shared" si="1"/>
        <v>0</v>
      </c>
      <c r="I119" s="84"/>
      <c r="K119" s="5"/>
    </row>
    <row r="120" spans="1:11" s="86" customFormat="1" ht="31.5" thickBot="1" x14ac:dyDescent="0.4">
      <c r="A120" s="79" t="s">
        <v>38</v>
      </c>
      <c r="B120" s="80">
        <f>IF(AND($H$5&gt;=100000,$H$5&lt;200000),IF(D120&gt;=1,+DCOUNT($D$16:$D120,1,$G$3:$G$4)-1+$H$5,0),"ERROR")</f>
        <v>0</v>
      </c>
      <c r="C120" s="92" t="s">
        <v>258</v>
      </c>
      <c r="D120" s="87">
        <v>0</v>
      </c>
      <c r="E120" s="92" t="s">
        <v>40</v>
      </c>
      <c r="F120" s="83" t="s">
        <v>259</v>
      </c>
      <c r="G120" s="144">
        <v>39.619999999999997</v>
      </c>
      <c r="H120" s="85">
        <f t="shared" si="1"/>
        <v>0</v>
      </c>
      <c r="I120" s="84"/>
      <c r="K120" s="5"/>
    </row>
    <row r="121" spans="1:11" s="86" customFormat="1" ht="31.5" thickBot="1" x14ac:dyDescent="0.4">
      <c r="A121" s="79" t="s">
        <v>38</v>
      </c>
      <c r="B121" s="80">
        <f>IF(AND($H$5&gt;=100000,$H$5&lt;200000),IF(D121&gt;=1,+DCOUNT($D$16:$D121,1,$G$3:$G$4)-1+$H$5,0),"ERROR")</f>
        <v>0</v>
      </c>
      <c r="C121" s="92" t="s">
        <v>260</v>
      </c>
      <c r="D121" s="99">
        <v>0</v>
      </c>
      <c r="E121" s="92" t="s">
        <v>89</v>
      </c>
      <c r="F121" s="97" t="s">
        <v>261</v>
      </c>
      <c r="G121" s="144">
        <v>1758.01</v>
      </c>
      <c r="H121" s="85">
        <f t="shared" si="1"/>
        <v>0</v>
      </c>
      <c r="I121" s="100" t="s">
        <v>148</v>
      </c>
      <c r="K121" s="5"/>
    </row>
    <row r="122" spans="1:11" s="86" customFormat="1" ht="31.5" thickBot="1" x14ac:dyDescent="0.4">
      <c r="A122" s="79" t="s">
        <v>38</v>
      </c>
      <c r="B122" s="80">
        <f>IF(AND($H$5&gt;=100000,$H$5&lt;200000),IF(D122&gt;=1,+DCOUNT($D$16:$D122,1,$G$3:$G$4)-1+$H$5,0),"ERROR")</f>
        <v>0</v>
      </c>
      <c r="C122" s="92" t="s">
        <v>262</v>
      </c>
      <c r="D122" s="87">
        <v>0</v>
      </c>
      <c r="E122" s="92" t="s">
        <v>263</v>
      </c>
      <c r="F122" s="83" t="s">
        <v>264</v>
      </c>
      <c r="G122" s="95">
        <v>5.54</v>
      </c>
      <c r="H122" s="85">
        <f t="shared" si="1"/>
        <v>0</v>
      </c>
      <c r="I122" s="84"/>
      <c r="K122" s="5"/>
    </row>
    <row r="123" spans="1:11" s="86" customFormat="1" ht="31.5" thickBot="1" x14ac:dyDescent="0.4">
      <c r="A123" s="79" t="s">
        <v>38</v>
      </c>
      <c r="B123" s="80">
        <f>IF(AND($H$5&gt;=100000,$H$5&lt;200000),IF(D123&gt;=1,+DCOUNT($D$16:$D123,1,$G$3:$G$4)-1+$H$5,0),"ERROR")</f>
        <v>0</v>
      </c>
      <c r="C123" s="92" t="s">
        <v>265</v>
      </c>
      <c r="D123" s="87">
        <v>0</v>
      </c>
      <c r="E123" s="92" t="s">
        <v>89</v>
      </c>
      <c r="F123" s="83" t="s">
        <v>266</v>
      </c>
      <c r="G123" s="144">
        <v>56.55</v>
      </c>
      <c r="H123" s="85">
        <f t="shared" si="1"/>
        <v>0</v>
      </c>
      <c r="I123" s="84"/>
      <c r="K123" s="5"/>
    </row>
    <row r="124" spans="1:11" s="86" customFormat="1" ht="31.5" thickBot="1" x14ac:dyDescent="0.4">
      <c r="A124" s="79" t="s">
        <v>38</v>
      </c>
      <c r="B124" s="80">
        <f>IF(AND($H$5&gt;=100000,$H$5&lt;200000),IF(D124&gt;=1,+DCOUNT($D$16:$D124,1,$G$3:$G$4)-1+$H$5,0),"ERROR")</f>
        <v>0</v>
      </c>
      <c r="C124" s="92" t="s">
        <v>267</v>
      </c>
      <c r="D124" s="87">
        <v>0</v>
      </c>
      <c r="E124" s="92" t="s">
        <v>40</v>
      </c>
      <c r="F124" s="83" t="s">
        <v>268</v>
      </c>
      <c r="G124" s="144">
        <v>33.020000000000003</v>
      </c>
      <c r="H124" s="85">
        <f t="shared" si="1"/>
        <v>0</v>
      </c>
      <c r="I124" s="84"/>
      <c r="K124" s="5"/>
    </row>
    <row r="125" spans="1:11" s="86" customFormat="1" ht="31.5" thickBot="1" x14ac:dyDescent="0.4">
      <c r="A125" s="79" t="s">
        <v>38</v>
      </c>
      <c r="B125" s="80">
        <f>IF(AND($H$5&gt;=100000,$H$5&lt;200000),IF(D125&gt;=1,+DCOUNT($D$16:$D125,1,$G$3:$G$4)-1+$H$5,0),"ERROR")</f>
        <v>0</v>
      </c>
      <c r="C125" s="92" t="s">
        <v>269</v>
      </c>
      <c r="D125" s="87">
        <v>0</v>
      </c>
      <c r="E125" s="92" t="s">
        <v>40</v>
      </c>
      <c r="F125" s="83" t="s">
        <v>270</v>
      </c>
      <c r="G125" s="144">
        <v>1.58</v>
      </c>
      <c r="H125" s="85">
        <f t="shared" si="1"/>
        <v>0</v>
      </c>
      <c r="I125" s="84"/>
      <c r="K125" s="5"/>
    </row>
    <row r="126" spans="1:11" s="86" customFormat="1" ht="31.5" thickBot="1" x14ac:dyDescent="0.4">
      <c r="A126" s="79" t="s">
        <v>38</v>
      </c>
      <c r="B126" s="80">
        <f>IF(AND($H$5&gt;=100000,$H$5&lt;200000),IF(D126&gt;=1,+DCOUNT($D$16:$D126,1,$G$3:$G$4)-1+$H$5,0),"ERROR")</f>
        <v>0</v>
      </c>
      <c r="C126" s="92" t="s">
        <v>271</v>
      </c>
      <c r="D126" s="87">
        <v>0</v>
      </c>
      <c r="E126" s="92" t="s">
        <v>40</v>
      </c>
      <c r="F126" s="83" t="s">
        <v>272</v>
      </c>
      <c r="G126" s="144">
        <v>7.68</v>
      </c>
      <c r="H126" s="85">
        <f t="shared" si="1"/>
        <v>0</v>
      </c>
      <c r="I126" s="84"/>
      <c r="K126" s="5"/>
    </row>
    <row r="127" spans="1:11" s="86" customFormat="1" ht="31.5" thickBot="1" x14ac:dyDescent="0.4">
      <c r="A127" s="79" t="s">
        <v>38</v>
      </c>
      <c r="B127" s="80">
        <f>IF(AND($H$5&gt;=100000,$H$5&lt;200000),IF(D127&gt;=1,+DCOUNT($D$16:$D127,1,$G$3:$G$4)-1+$H$5,0),"ERROR")</f>
        <v>0</v>
      </c>
      <c r="C127" s="92" t="s">
        <v>273</v>
      </c>
      <c r="D127" s="87">
        <v>0</v>
      </c>
      <c r="E127" s="92" t="s">
        <v>40</v>
      </c>
      <c r="F127" s="83" t="s">
        <v>274</v>
      </c>
      <c r="G127" s="144">
        <v>2.38</v>
      </c>
      <c r="H127" s="85">
        <f t="shared" si="1"/>
        <v>0</v>
      </c>
      <c r="I127" s="84"/>
      <c r="K127" s="5"/>
    </row>
    <row r="128" spans="1:11" s="86" customFormat="1" ht="31.5" thickBot="1" x14ac:dyDescent="0.4">
      <c r="A128" s="79" t="s">
        <v>38</v>
      </c>
      <c r="B128" s="80">
        <f>IF(AND($H$5&gt;=100000,$H$5&lt;200000),IF(D128&gt;=1,+DCOUNT($D$16:$D128,1,$G$3:$G$4)-1+$H$5,0),"ERROR")</f>
        <v>0</v>
      </c>
      <c r="C128" s="92" t="s">
        <v>275</v>
      </c>
      <c r="D128" s="87">
        <v>0</v>
      </c>
      <c r="E128" s="92" t="s">
        <v>40</v>
      </c>
      <c r="F128" s="83" t="s">
        <v>276</v>
      </c>
      <c r="G128" s="144">
        <v>2.73</v>
      </c>
      <c r="H128" s="85">
        <f t="shared" si="1"/>
        <v>0</v>
      </c>
      <c r="I128" s="84"/>
      <c r="K128" s="5"/>
    </row>
    <row r="129" spans="1:11" s="86" customFormat="1" ht="31.5" thickBot="1" x14ac:dyDescent="0.4">
      <c r="A129" s="79" t="s">
        <v>38</v>
      </c>
      <c r="B129" s="80">
        <f>IF(AND($H$5&gt;=100000,$H$5&lt;200000),IF(D129&gt;=1,+DCOUNT($D$16:$D129,1,$G$3:$G$4)-1+$H$5,0),"ERROR")</f>
        <v>0</v>
      </c>
      <c r="C129" s="92" t="s">
        <v>277</v>
      </c>
      <c r="D129" s="87">
        <v>0</v>
      </c>
      <c r="E129" s="92" t="s">
        <v>103</v>
      </c>
      <c r="F129" s="83" t="s">
        <v>278</v>
      </c>
      <c r="G129" s="144">
        <v>4.13</v>
      </c>
      <c r="H129" s="85">
        <f t="shared" si="1"/>
        <v>0</v>
      </c>
      <c r="I129" s="84"/>
      <c r="K129" s="5"/>
    </row>
    <row r="130" spans="1:11" s="86" customFormat="1" ht="34" thickBot="1" x14ac:dyDescent="0.4">
      <c r="A130" s="79" t="s">
        <v>38</v>
      </c>
      <c r="B130" s="80">
        <f>IF(AND($H$5&gt;=100000,$H$5&lt;200000),IF(D130&gt;=1,+DCOUNT($D$16:$D130,1,$G$3:$G$4)-1+$H$5,0),"ERROR")</f>
        <v>0</v>
      </c>
      <c r="C130" s="92" t="s">
        <v>279</v>
      </c>
      <c r="D130" s="87">
        <v>0</v>
      </c>
      <c r="E130" s="92" t="s">
        <v>57</v>
      </c>
      <c r="F130" s="97" t="s">
        <v>280</v>
      </c>
      <c r="G130" s="144">
        <v>63.94</v>
      </c>
      <c r="H130" s="85">
        <f t="shared" si="1"/>
        <v>0</v>
      </c>
      <c r="I130" s="96" t="s">
        <v>111</v>
      </c>
      <c r="K130" s="5"/>
    </row>
    <row r="131" spans="1:11" s="86" customFormat="1" ht="34" thickBot="1" x14ac:dyDescent="0.4">
      <c r="A131" s="79" t="s">
        <v>38</v>
      </c>
      <c r="B131" s="80">
        <f>IF(AND($H$5&gt;=100000,$H$5&lt;200000),IF(D131&gt;=1,+DCOUNT($D$16:$D131,1,$G$3:$G$4)-1+$H$5,0),"ERROR")</f>
        <v>0</v>
      </c>
      <c r="C131" s="92" t="s">
        <v>281</v>
      </c>
      <c r="D131" s="87">
        <v>0</v>
      </c>
      <c r="E131" s="92" t="s">
        <v>40</v>
      </c>
      <c r="F131" s="97" t="s">
        <v>282</v>
      </c>
      <c r="G131" s="144">
        <v>0.14000000000000001</v>
      </c>
      <c r="H131" s="85">
        <f t="shared" si="1"/>
        <v>0</v>
      </c>
      <c r="I131" s="96" t="s">
        <v>111</v>
      </c>
      <c r="K131" s="5"/>
    </row>
    <row r="132" spans="1:11" s="86" customFormat="1" ht="31.5" thickBot="1" x14ac:dyDescent="0.4">
      <c r="A132" s="79" t="s">
        <v>38</v>
      </c>
      <c r="B132" s="80">
        <f>IF(AND($H$5&gt;=100000,$H$5&lt;200000),IF(D132&gt;=1,+DCOUNT($D$16:$D132,1,$G$3:$G$4)-1+$H$5,0),"ERROR")</f>
        <v>0</v>
      </c>
      <c r="C132" s="92" t="s">
        <v>283</v>
      </c>
      <c r="D132" s="87">
        <v>0</v>
      </c>
      <c r="E132" s="92" t="s">
        <v>40</v>
      </c>
      <c r="F132" s="83" t="s">
        <v>284</v>
      </c>
      <c r="G132" s="144">
        <v>1.48</v>
      </c>
      <c r="H132" s="85">
        <f t="shared" si="1"/>
        <v>0</v>
      </c>
      <c r="I132" s="84"/>
      <c r="K132" s="5"/>
    </row>
    <row r="133" spans="1:11" s="86" customFormat="1" ht="31.5" thickBot="1" x14ac:dyDescent="0.4">
      <c r="A133" s="79" t="s">
        <v>38</v>
      </c>
      <c r="B133" s="80">
        <f>IF(AND($H$5&gt;=100000,$H$5&lt;200000),IF(D133&gt;=1,+DCOUNT($D$16:$D133,1,$G$3:$G$4)-1+$H$5,0),"ERROR")</f>
        <v>0</v>
      </c>
      <c r="C133" s="92" t="s">
        <v>285</v>
      </c>
      <c r="D133" s="87">
        <v>0</v>
      </c>
      <c r="E133" s="92" t="s">
        <v>40</v>
      </c>
      <c r="F133" s="83" t="s">
        <v>286</v>
      </c>
      <c r="G133" s="144">
        <v>2.39</v>
      </c>
      <c r="H133" s="85">
        <f t="shared" si="1"/>
        <v>0</v>
      </c>
      <c r="I133" s="84"/>
      <c r="K133" s="5"/>
    </row>
    <row r="134" spans="1:11" s="86" customFormat="1" ht="31.5" thickBot="1" x14ac:dyDescent="0.4">
      <c r="A134" s="79" t="s">
        <v>38</v>
      </c>
      <c r="B134" s="80">
        <f>IF(AND($H$5&gt;=100000,$H$5&lt;200000),IF(D134&gt;=1,+DCOUNT($D$16:$D134,1,$G$3:$G$4)-1+$H$5,0),"ERROR")</f>
        <v>0</v>
      </c>
      <c r="C134" s="92" t="s">
        <v>287</v>
      </c>
      <c r="D134" s="87">
        <v>0</v>
      </c>
      <c r="E134" s="92" t="s">
        <v>40</v>
      </c>
      <c r="F134" s="83" t="s">
        <v>288</v>
      </c>
      <c r="G134" s="144">
        <v>2.39</v>
      </c>
      <c r="H134" s="85">
        <f t="shared" si="1"/>
        <v>0</v>
      </c>
      <c r="I134" s="84"/>
      <c r="K134" s="5"/>
    </row>
    <row r="135" spans="1:11" s="86" customFormat="1" ht="31.5" thickBot="1" x14ac:dyDescent="0.4">
      <c r="A135" s="79" t="s">
        <v>38</v>
      </c>
      <c r="B135" s="80">
        <f>IF(AND($H$5&gt;=100000,$H$5&lt;200000),IF(D135&gt;=1,+DCOUNT($D$16:$D135,1,$G$3:$G$4)-1+$H$5,0),"ERROR")</f>
        <v>0</v>
      </c>
      <c r="C135" s="92" t="s">
        <v>289</v>
      </c>
      <c r="D135" s="87">
        <v>0</v>
      </c>
      <c r="E135" s="92" t="s">
        <v>40</v>
      </c>
      <c r="F135" s="83" t="s">
        <v>290</v>
      </c>
      <c r="G135" s="144">
        <v>1.48</v>
      </c>
      <c r="H135" s="85">
        <f t="shared" si="1"/>
        <v>0</v>
      </c>
      <c r="I135" s="84"/>
      <c r="K135" s="5"/>
    </row>
    <row r="136" spans="1:11" s="86" customFormat="1" ht="31.5" thickBot="1" x14ac:dyDescent="0.4">
      <c r="A136" s="79" t="s">
        <v>38</v>
      </c>
      <c r="B136" s="80">
        <f>IF(AND($H$5&gt;=100000,$H$5&lt;200000),IF(D136&gt;=1,+DCOUNT($D$16:$D136,1,$G$3:$G$4)-1+$H$5,0),"ERROR")</f>
        <v>0</v>
      </c>
      <c r="C136" s="92" t="s">
        <v>291</v>
      </c>
      <c r="D136" s="87">
        <v>0</v>
      </c>
      <c r="E136" s="92" t="s">
        <v>40</v>
      </c>
      <c r="F136" s="83" t="s">
        <v>292</v>
      </c>
      <c r="G136" s="144">
        <v>1.43</v>
      </c>
      <c r="H136" s="85">
        <f t="shared" si="1"/>
        <v>0</v>
      </c>
      <c r="I136" s="84"/>
      <c r="K136" s="5"/>
    </row>
    <row r="137" spans="1:11" s="86" customFormat="1" ht="31.5" thickBot="1" x14ac:dyDescent="0.4">
      <c r="A137" s="79" t="s">
        <v>38</v>
      </c>
      <c r="B137" s="80">
        <f>IF(AND($H$5&gt;=100000,$H$5&lt;200000),IF(D137&gt;=1,+DCOUNT($D$16:$D137,1,$G$3:$G$4)-1+$H$5,0),"ERROR")</f>
        <v>0</v>
      </c>
      <c r="C137" s="92" t="s">
        <v>293</v>
      </c>
      <c r="D137" s="87">
        <v>0</v>
      </c>
      <c r="E137" s="92" t="s">
        <v>40</v>
      </c>
      <c r="F137" s="83" t="s">
        <v>294</v>
      </c>
      <c r="G137" s="144">
        <v>1.49</v>
      </c>
      <c r="H137" s="85">
        <f t="shared" si="1"/>
        <v>0</v>
      </c>
      <c r="I137" s="84"/>
      <c r="K137" s="5"/>
    </row>
    <row r="138" spans="1:11" s="86" customFormat="1" ht="31.5" thickBot="1" x14ac:dyDescent="0.4">
      <c r="A138" s="79" t="s">
        <v>38</v>
      </c>
      <c r="B138" s="80">
        <f>IF(AND($H$5&gt;=100000,$H$5&lt;200000),IF(D138&gt;=1,+DCOUNT($D$16:$D138,1,$G$3:$G$4)-1+$H$5,0),"ERROR")</f>
        <v>0</v>
      </c>
      <c r="C138" s="92" t="s">
        <v>295</v>
      </c>
      <c r="D138" s="87">
        <v>0</v>
      </c>
      <c r="E138" s="92" t="s">
        <v>40</v>
      </c>
      <c r="F138" s="83" t="s">
        <v>296</v>
      </c>
      <c r="G138" s="144">
        <v>374.27</v>
      </c>
      <c r="H138" s="85">
        <f t="shared" si="1"/>
        <v>0</v>
      </c>
      <c r="I138" s="84"/>
      <c r="K138" s="5"/>
    </row>
    <row r="139" spans="1:11" s="86" customFormat="1" ht="31.5" thickBot="1" x14ac:dyDescent="0.4">
      <c r="A139" s="79" t="s">
        <v>38</v>
      </c>
      <c r="B139" s="80">
        <f>IF(AND($H$5&gt;=100000,$H$5&lt;200000),IF(D139&gt;=1,+DCOUNT($D$16:$D139,1,$G$3:$G$4)-1+$H$5,0),"ERROR")</f>
        <v>0</v>
      </c>
      <c r="C139" s="92" t="s">
        <v>297</v>
      </c>
      <c r="D139" s="87">
        <v>0</v>
      </c>
      <c r="E139" s="92" t="s">
        <v>40</v>
      </c>
      <c r="F139" s="83" t="s">
        <v>298</v>
      </c>
      <c r="G139" s="144">
        <v>35.119999999999997</v>
      </c>
      <c r="H139" s="85">
        <f t="shared" si="1"/>
        <v>0</v>
      </c>
      <c r="I139" s="84"/>
      <c r="K139" s="5"/>
    </row>
    <row r="140" spans="1:11" s="86" customFormat="1" ht="31.5" thickBot="1" x14ac:dyDescent="0.4">
      <c r="A140" s="79" t="s">
        <v>38</v>
      </c>
      <c r="B140" s="80">
        <f>IF(AND($H$5&gt;=100000,$H$5&lt;200000),IF(D140&gt;=1,+DCOUNT($D$16:$D140,1,$G$3:$G$4)-1+$H$5,0),"ERROR")</f>
        <v>0</v>
      </c>
      <c r="C140" s="92" t="s">
        <v>299</v>
      </c>
      <c r="D140" s="87">
        <v>0</v>
      </c>
      <c r="E140" s="92" t="s">
        <v>89</v>
      </c>
      <c r="F140" s="83" t="s">
        <v>300</v>
      </c>
      <c r="G140" s="144">
        <v>1244.58</v>
      </c>
      <c r="H140" s="85">
        <f t="shared" si="1"/>
        <v>0</v>
      </c>
      <c r="I140" s="84"/>
      <c r="K140" s="5"/>
    </row>
    <row r="141" spans="1:11" s="86" customFormat="1" ht="31.5" thickBot="1" x14ac:dyDescent="0.4">
      <c r="A141" s="79" t="s">
        <v>38</v>
      </c>
      <c r="B141" s="80">
        <f>IF(AND($H$5&gt;=100000,$H$5&lt;200000),IF(D141&gt;=1,+DCOUNT($D$16:$D141,1,$G$3:$G$4)-1+$H$5,0),"ERROR")</f>
        <v>0</v>
      </c>
      <c r="C141" s="92" t="s">
        <v>301</v>
      </c>
      <c r="D141" s="87">
        <v>0</v>
      </c>
      <c r="E141" s="92" t="s">
        <v>40</v>
      </c>
      <c r="F141" s="83" t="s">
        <v>302</v>
      </c>
      <c r="G141" s="144">
        <v>7.0000000000000007E-2</v>
      </c>
      <c r="H141" s="85">
        <f t="shared" si="1"/>
        <v>0</v>
      </c>
      <c r="I141" s="84"/>
      <c r="K141" s="5"/>
    </row>
    <row r="142" spans="1:11" s="86" customFormat="1" ht="31.5" thickBot="1" x14ac:dyDescent="0.4">
      <c r="A142" s="79" t="s">
        <v>38</v>
      </c>
      <c r="B142" s="80">
        <f>IF(AND($H$5&gt;=100000,$H$5&lt;200000),IF(D142&gt;=1,+DCOUNT($D$16:$D142,1,$G$3:$G$4)-1+$H$5,0),"ERROR")</f>
        <v>0</v>
      </c>
      <c r="C142" s="92" t="s">
        <v>303</v>
      </c>
      <c r="D142" s="87">
        <v>0</v>
      </c>
      <c r="E142" s="92" t="s">
        <v>64</v>
      </c>
      <c r="F142" s="83" t="s">
        <v>304</v>
      </c>
      <c r="G142" s="144">
        <v>10.71</v>
      </c>
      <c r="H142" s="85">
        <f t="shared" si="1"/>
        <v>0</v>
      </c>
      <c r="I142" s="84"/>
      <c r="K142" s="5"/>
    </row>
    <row r="143" spans="1:11" s="86" customFormat="1" ht="31.5" thickBot="1" x14ac:dyDescent="0.4">
      <c r="A143" s="79" t="s">
        <v>38</v>
      </c>
      <c r="B143" s="80">
        <f>IF(AND($H$5&gt;=100000,$H$5&lt;200000),IF(D143&gt;=1,+DCOUNT($D$16:$D143,1,$G$3:$G$4)-1+$H$5,0),"ERROR")</f>
        <v>0</v>
      </c>
      <c r="C143" s="92" t="s">
        <v>305</v>
      </c>
      <c r="D143" s="87">
        <v>0</v>
      </c>
      <c r="E143" s="92" t="s">
        <v>64</v>
      </c>
      <c r="F143" s="83" t="s">
        <v>306</v>
      </c>
      <c r="G143" s="144">
        <v>2.16</v>
      </c>
      <c r="H143" s="85">
        <f t="shared" si="1"/>
        <v>0</v>
      </c>
      <c r="I143" s="84"/>
      <c r="K143" s="5"/>
    </row>
    <row r="144" spans="1:11" s="86" customFormat="1" ht="31.5" thickBot="1" x14ac:dyDescent="0.4">
      <c r="A144" s="79" t="s">
        <v>38</v>
      </c>
      <c r="B144" s="80">
        <f>IF(AND($H$5&gt;=100000,$H$5&lt;200000),IF(D144&gt;=1,+DCOUNT($D$16:$D144,1,$G$3:$G$4)-1+$H$5,0),"ERROR")</f>
        <v>0</v>
      </c>
      <c r="C144" s="92" t="s">
        <v>307</v>
      </c>
      <c r="D144" s="87">
        <v>0</v>
      </c>
      <c r="E144" s="92" t="s">
        <v>84</v>
      </c>
      <c r="F144" s="83" t="s">
        <v>308</v>
      </c>
      <c r="G144" s="144">
        <v>65.67</v>
      </c>
      <c r="H144" s="85">
        <f t="shared" si="1"/>
        <v>0</v>
      </c>
      <c r="I144" s="84"/>
      <c r="K144" s="5"/>
    </row>
    <row r="145" spans="1:11" s="86" customFormat="1" ht="31.5" thickBot="1" x14ac:dyDescent="0.4">
      <c r="A145" s="79" t="s">
        <v>38</v>
      </c>
      <c r="B145" s="80">
        <f>IF(AND($H$5&gt;=100000,$H$5&lt;200000),IF(D145&gt;=1,+DCOUNT($D$16:$D145,1,$G$3:$G$4)-1+$H$5,0),"ERROR")</f>
        <v>0</v>
      </c>
      <c r="C145" s="92" t="s">
        <v>309</v>
      </c>
      <c r="D145" s="87">
        <v>0</v>
      </c>
      <c r="E145" s="92" t="s">
        <v>40</v>
      </c>
      <c r="F145" s="83" t="s">
        <v>310</v>
      </c>
      <c r="G145" s="144">
        <v>16.53</v>
      </c>
      <c r="H145" s="85">
        <f t="shared" ref="H145:H208" si="2">SUM(D145*G145)</f>
        <v>0</v>
      </c>
      <c r="I145" s="84"/>
      <c r="K145" s="5"/>
    </row>
    <row r="146" spans="1:11" s="86" customFormat="1" ht="31.5" thickBot="1" x14ac:dyDescent="0.4">
      <c r="A146" s="79" t="s">
        <v>38</v>
      </c>
      <c r="B146" s="80">
        <f>IF(AND($H$5&gt;=100000,$H$5&lt;200000),IF(D146&gt;=1,+DCOUNT($D$16:$D146,1,$G$3:$G$4)-1+$H$5,0),"ERROR")</f>
        <v>0</v>
      </c>
      <c r="C146" s="92" t="s">
        <v>311</v>
      </c>
      <c r="D146" s="87">
        <v>0</v>
      </c>
      <c r="E146" s="92" t="s">
        <v>40</v>
      </c>
      <c r="F146" s="83" t="s">
        <v>312</v>
      </c>
      <c r="G146" s="144">
        <v>27.04</v>
      </c>
      <c r="H146" s="85">
        <f t="shared" si="2"/>
        <v>0</v>
      </c>
      <c r="I146" s="84"/>
      <c r="K146" s="5"/>
    </row>
    <row r="147" spans="1:11" s="86" customFormat="1" ht="31.5" thickBot="1" x14ac:dyDescent="0.4">
      <c r="A147" s="79" t="s">
        <v>38</v>
      </c>
      <c r="B147" s="80">
        <f>IF(AND($H$5&gt;=100000,$H$5&lt;200000),IF(D147&gt;=1,+DCOUNT($D$16:$D147,1,$G$3:$G$4)-1+$H$5,0),"ERROR")</f>
        <v>0</v>
      </c>
      <c r="C147" s="92" t="s">
        <v>313</v>
      </c>
      <c r="D147" s="87">
        <v>0</v>
      </c>
      <c r="E147" s="92" t="s">
        <v>40</v>
      </c>
      <c r="F147" s="83" t="s">
        <v>314</v>
      </c>
      <c r="G147" s="144">
        <v>11.85</v>
      </c>
      <c r="H147" s="85">
        <f t="shared" si="2"/>
        <v>0</v>
      </c>
      <c r="I147" s="84"/>
      <c r="K147" s="5"/>
    </row>
    <row r="148" spans="1:11" s="86" customFormat="1" ht="31.5" thickBot="1" x14ac:dyDescent="0.4">
      <c r="A148" s="79" t="s">
        <v>38</v>
      </c>
      <c r="B148" s="80">
        <f>IF(AND($H$5&gt;=100000,$H$5&lt;200000),IF(D148&gt;=1,+DCOUNT($D$16:$D148,1,$G$3:$G$4)-1+$H$5,0),"ERROR")</f>
        <v>0</v>
      </c>
      <c r="C148" s="92" t="s">
        <v>315</v>
      </c>
      <c r="D148" s="87">
        <v>0</v>
      </c>
      <c r="E148" s="92" t="s">
        <v>103</v>
      </c>
      <c r="F148" s="83" t="s">
        <v>316</v>
      </c>
      <c r="G148" s="144">
        <v>8.92</v>
      </c>
      <c r="H148" s="85">
        <f t="shared" si="2"/>
        <v>0</v>
      </c>
      <c r="I148" s="84"/>
      <c r="K148" s="5"/>
    </row>
    <row r="149" spans="1:11" s="86" customFormat="1" ht="31.5" thickBot="1" x14ac:dyDescent="0.4">
      <c r="A149" s="79" t="s">
        <v>38</v>
      </c>
      <c r="B149" s="80">
        <f>IF(AND($H$5&gt;=100000,$H$5&lt;200000),IF(D149&gt;=1,+DCOUNT($D$16:$D149,1,$G$3:$G$4)-1+$H$5,0),"ERROR")</f>
        <v>0</v>
      </c>
      <c r="C149" s="92" t="s">
        <v>317</v>
      </c>
      <c r="D149" s="87">
        <v>0</v>
      </c>
      <c r="E149" s="92" t="s">
        <v>64</v>
      </c>
      <c r="F149" s="83" t="s">
        <v>318</v>
      </c>
      <c r="G149" s="144">
        <v>21.86</v>
      </c>
      <c r="H149" s="85">
        <f t="shared" si="2"/>
        <v>0</v>
      </c>
      <c r="I149" s="84"/>
      <c r="K149" s="5"/>
    </row>
    <row r="150" spans="1:11" s="86" customFormat="1" ht="31.5" thickBot="1" x14ac:dyDescent="0.4">
      <c r="A150" s="79" t="s">
        <v>38</v>
      </c>
      <c r="B150" s="80">
        <f>IF(AND($H$5&gt;=100000,$H$5&lt;200000),IF(D150&gt;=1,+DCOUNT($D$16:$D150,1,$G$3:$G$4)-1+$H$5,0),"ERROR")</f>
        <v>0</v>
      </c>
      <c r="C150" s="92" t="s">
        <v>319</v>
      </c>
      <c r="D150" s="87">
        <v>0</v>
      </c>
      <c r="E150" s="92" t="s">
        <v>40</v>
      </c>
      <c r="F150" s="83" t="s">
        <v>320</v>
      </c>
      <c r="G150" s="144">
        <v>356.24</v>
      </c>
      <c r="H150" s="85">
        <f t="shared" si="2"/>
        <v>0</v>
      </c>
      <c r="I150" s="84"/>
      <c r="K150" s="5"/>
    </row>
    <row r="151" spans="1:11" s="86" customFormat="1" ht="31.5" thickBot="1" x14ac:dyDescent="0.4">
      <c r="A151" s="79" t="s">
        <v>38</v>
      </c>
      <c r="B151" s="80">
        <f>IF(AND($H$5&gt;=100000,$H$5&lt;200000),IF(D151&gt;=1,+DCOUNT($D$16:$D151,1,$G$3:$G$4)-1+$H$5,0),"ERROR")</f>
        <v>0</v>
      </c>
      <c r="C151" s="92" t="s">
        <v>321</v>
      </c>
      <c r="D151" s="87">
        <v>0</v>
      </c>
      <c r="E151" s="92" t="s">
        <v>192</v>
      </c>
      <c r="F151" s="83" t="s">
        <v>322</v>
      </c>
      <c r="G151" s="144">
        <v>6.82</v>
      </c>
      <c r="H151" s="85">
        <f t="shared" si="2"/>
        <v>0</v>
      </c>
      <c r="I151" s="84"/>
      <c r="K151" s="5"/>
    </row>
    <row r="152" spans="1:11" s="86" customFormat="1" ht="31.5" thickBot="1" x14ac:dyDescent="0.4">
      <c r="A152" s="79" t="s">
        <v>38</v>
      </c>
      <c r="B152" s="80">
        <f>IF(AND($H$5&gt;=100000,$H$5&lt;200000),IF(D152&gt;=1,+DCOUNT($D$16:$D152,1,$G$3:$G$4)-1+$H$5,0),"ERROR")</f>
        <v>0</v>
      </c>
      <c r="C152" s="92" t="s">
        <v>323</v>
      </c>
      <c r="D152" s="87">
        <v>0</v>
      </c>
      <c r="E152" s="92" t="s">
        <v>192</v>
      </c>
      <c r="F152" s="83" t="s">
        <v>324</v>
      </c>
      <c r="G152" s="144">
        <v>3.14</v>
      </c>
      <c r="H152" s="85">
        <f t="shared" si="2"/>
        <v>0</v>
      </c>
      <c r="I152" s="84"/>
      <c r="K152" s="5"/>
    </row>
    <row r="153" spans="1:11" s="86" customFormat="1" ht="31.5" thickBot="1" x14ac:dyDescent="0.4">
      <c r="A153" s="79" t="s">
        <v>38</v>
      </c>
      <c r="B153" s="80">
        <f>IF(AND($H$5&gt;=100000,$H$5&lt;200000),IF(D153&gt;=1,+DCOUNT($D$16:$D153,1,$G$3:$G$4)-1+$H$5,0),"ERROR")</f>
        <v>0</v>
      </c>
      <c r="C153" s="92" t="s">
        <v>325</v>
      </c>
      <c r="D153" s="87">
        <v>0</v>
      </c>
      <c r="E153" s="92" t="s">
        <v>40</v>
      </c>
      <c r="F153" s="83" t="s">
        <v>326</v>
      </c>
      <c r="G153" s="144">
        <v>399.82</v>
      </c>
      <c r="H153" s="85">
        <f t="shared" si="2"/>
        <v>0</v>
      </c>
      <c r="I153" s="84"/>
      <c r="K153" s="5"/>
    </row>
    <row r="154" spans="1:11" s="86" customFormat="1" ht="31.5" thickBot="1" x14ac:dyDescent="0.4">
      <c r="A154" s="79" t="s">
        <v>38</v>
      </c>
      <c r="B154" s="80">
        <f>IF(AND($H$5&gt;=100000,$H$5&lt;200000),IF(D154&gt;=1,+DCOUNT($D$16:$D154,1,$G$3:$G$4)-1+$H$5,0),"ERROR")</f>
        <v>0</v>
      </c>
      <c r="C154" s="92" t="s">
        <v>327</v>
      </c>
      <c r="D154" s="87">
        <v>0</v>
      </c>
      <c r="E154" s="92" t="s">
        <v>40</v>
      </c>
      <c r="F154" s="83" t="s">
        <v>328</v>
      </c>
      <c r="G154" s="84">
        <v>96.43</v>
      </c>
      <c r="H154" s="85">
        <f t="shared" si="2"/>
        <v>0</v>
      </c>
      <c r="I154" s="84"/>
      <c r="K154" s="5"/>
    </row>
    <row r="155" spans="1:11" s="86" customFormat="1" ht="31.5" thickBot="1" x14ac:dyDescent="0.4">
      <c r="A155" s="79" t="s">
        <v>38</v>
      </c>
      <c r="B155" s="80">
        <f>IF(AND($H$5&gt;=100000,$H$5&lt;200000),IF(D155&gt;=1,+DCOUNT($D$16:$D155,1,$G$3:$G$4)-1+$H$5,0),"ERROR")</f>
        <v>0</v>
      </c>
      <c r="C155" s="92" t="s">
        <v>329</v>
      </c>
      <c r="D155" s="87">
        <v>0</v>
      </c>
      <c r="E155" s="92" t="s">
        <v>40</v>
      </c>
      <c r="F155" s="83" t="s">
        <v>330</v>
      </c>
      <c r="G155" s="144">
        <v>237.29</v>
      </c>
      <c r="H155" s="85">
        <f t="shared" si="2"/>
        <v>0</v>
      </c>
      <c r="I155" s="84"/>
      <c r="K155" s="5"/>
    </row>
    <row r="156" spans="1:11" s="86" customFormat="1" ht="31.5" thickBot="1" x14ac:dyDescent="0.4">
      <c r="A156" s="79" t="s">
        <v>38</v>
      </c>
      <c r="B156" s="80">
        <f>IF(AND($H$5&gt;=100000,$H$5&lt;200000),IF(D156&gt;=1,+DCOUNT($D$16:$D156,1,$G$3:$G$4)-1+$H$5,0),"ERROR")</f>
        <v>0</v>
      </c>
      <c r="C156" s="92" t="s">
        <v>331</v>
      </c>
      <c r="D156" s="87">
        <v>0</v>
      </c>
      <c r="E156" s="92" t="s">
        <v>40</v>
      </c>
      <c r="F156" s="83" t="s">
        <v>332</v>
      </c>
      <c r="G156" s="144">
        <v>43.7</v>
      </c>
      <c r="H156" s="85">
        <f t="shared" si="2"/>
        <v>0</v>
      </c>
      <c r="I156" s="84"/>
      <c r="K156" s="5"/>
    </row>
    <row r="157" spans="1:11" s="86" customFormat="1" ht="31.5" thickBot="1" x14ac:dyDescent="0.4">
      <c r="A157" s="79" t="s">
        <v>38</v>
      </c>
      <c r="B157" s="80">
        <f>IF(AND($H$5&gt;=100000,$H$5&lt;200000),IF(D157&gt;=1,+DCOUNT($D$16:$D157,1,$G$3:$G$4)-1+$H$5,0),"ERROR")</f>
        <v>0</v>
      </c>
      <c r="C157" s="92" t="s">
        <v>333</v>
      </c>
      <c r="D157" s="87">
        <v>0</v>
      </c>
      <c r="E157" s="92" t="s">
        <v>40</v>
      </c>
      <c r="F157" s="83" t="s">
        <v>334</v>
      </c>
      <c r="G157" s="144">
        <v>39.26</v>
      </c>
      <c r="H157" s="85">
        <f t="shared" si="2"/>
        <v>0</v>
      </c>
      <c r="I157" s="84"/>
      <c r="K157" s="5"/>
    </row>
    <row r="158" spans="1:11" s="86" customFormat="1" ht="31.5" thickBot="1" x14ac:dyDescent="0.4">
      <c r="A158" s="79" t="s">
        <v>38</v>
      </c>
      <c r="B158" s="80">
        <f>IF(AND($H$5&gt;=100000,$H$5&lt;200000),IF(D158&gt;=1,+DCOUNT($D$16:$D158,1,$G$3:$G$4)-1+$H$5,0),"ERROR")</f>
        <v>0</v>
      </c>
      <c r="C158" s="92" t="s">
        <v>335</v>
      </c>
      <c r="D158" s="87">
        <v>0</v>
      </c>
      <c r="E158" s="92" t="s">
        <v>84</v>
      </c>
      <c r="F158" s="83" t="s">
        <v>336</v>
      </c>
      <c r="G158" s="144">
        <v>113.23</v>
      </c>
      <c r="H158" s="85">
        <f t="shared" si="2"/>
        <v>0</v>
      </c>
      <c r="I158" s="84"/>
      <c r="K158" s="5"/>
    </row>
    <row r="159" spans="1:11" s="86" customFormat="1" ht="31.5" thickBot="1" x14ac:dyDescent="0.4">
      <c r="A159" s="79" t="s">
        <v>38</v>
      </c>
      <c r="B159" s="80">
        <f>IF(AND($H$5&gt;=100000,$H$5&lt;200000),IF(D159&gt;=1,+DCOUNT($D$16:$D159,1,$G$3:$G$4)-1+$H$5,0),"ERROR")</f>
        <v>0</v>
      </c>
      <c r="C159" s="92" t="s">
        <v>337</v>
      </c>
      <c r="D159" s="87">
        <v>0</v>
      </c>
      <c r="E159" s="92" t="s">
        <v>40</v>
      </c>
      <c r="F159" s="83" t="s">
        <v>338</v>
      </c>
      <c r="G159" s="144">
        <v>0.82</v>
      </c>
      <c r="H159" s="85">
        <f t="shared" si="2"/>
        <v>0</v>
      </c>
      <c r="I159" s="88"/>
      <c r="K159" s="5"/>
    </row>
    <row r="160" spans="1:11" s="86" customFormat="1" ht="31.5" thickBot="1" x14ac:dyDescent="0.4">
      <c r="A160" s="79" t="s">
        <v>38</v>
      </c>
      <c r="B160" s="80">
        <f>IF(AND($H$5&gt;=100000,$H$5&lt;200000),IF(D160&gt;=1,+DCOUNT($D$16:$D160,1,$G$3:$G$4)-1+$H$5,0),"ERROR")</f>
        <v>0</v>
      </c>
      <c r="C160" s="92" t="s">
        <v>339</v>
      </c>
      <c r="D160" s="87">
        <v>0</v>
      </c>
      <c r="E160" s="92" t="s">
        <v>103</v>
      </c>
      <c r="F160" s="83" t="s">
        <v>340</v>
      </c>
      <c r="G160" s="144">
        <v>0.97</v>
      </c>
      <c r="H160" s="85">
        <f t="shared" si="2"/>
        <v>0</v>
      </c>
      <c r="I160" s="84"/>
      <c r="K160" s="5"/>
    </row>
    <row r="161" spans="1:11" s="86" customFormat="1" ht="31.5" thickBot="1" x14ac:dyDescent="0.4">
      <c r="A161" s="79" t="s">
        <v>38</v>
      </c>
      <c r="B161" s="80">
        <f>IF(AND($H$5&gt;=100000,$H$5&lt;200000),IF(D161&gt;=1,+DCOUNT($D$16:$D161,1,$G$3:$G$4)-1+$H$5,0),"ERROR")</f>
        <v>0</v>
      </c>
      <c r="C161" s="92" t="s">
        <v>341</v>
      </c>
      <c r="D161" s="87">
        <v>0</v>
      </c>
      <c r="E161" s="92" t="s">
        <v>40</v>
      </c>
      <c r="F161" s="83" t="s">
        <v>342</v>
      </c>
      <c r="G161" s="144">
        <v>1486.49</v>
      </c>
      <c r="H161" s="85">
        <f t="shared" si="2"/>
        <v>0</v>
      </c>
      <c r="I161" s="84"/>
      <c r="K161" s="5"/>
    </row>
    <row r="162" spans="1:11" s="86" customFormat="1" ht="31.5" thickBot="1" x14ac:dyDescent="0.4">
      <c r="A162" s="79" t="s">
        <v>38</v>
      </c>
      <c r="B162" s="80">
        <f>IF(AND($H$5&gt;=100000,$H$5&lt;200000),IF(D162&gt;=1,+DCOUNT($D$16:$D162,1,$G$3:$G$4)-1+$H$5,0),"ERROR")</f>
        <v>0</v>
      </c>
      <c r="C162" s="92" t="s">
        <v>343</v>
      </c>
      <c r="D162" s="87">
        <v>0</v>
      </c>
      <c r="E162" s="92" t="s">
        <v>57</v>
      </c>
      <c r="F162" s="83" t="s">
        <v>344</v>
      </c>
      <c r="G162" s="144">
        <v>50.61</v>
      </c>
      <c r="H162" s="85">
        <f t="shared" si="2"/>
        <v>0</v>
      </c>
      <c r="I162" s="84"/>
      <c r="K162" s="5"/>
    </row>
    <row r="163" spans="1:11" s="86" customFormat="1" ht="31.5" thickBot="1" x14ac:dyDescent="0.4">
      <c r="A163" s="79" t="s">
        <v>38</v>
      </c>
      <c r="B163" s="80">
        <f>IF(AND($H$5&gt;=100000,$H$5&lt;200000),IF(D163&gt;=1,+DCOUNT($D$16:$D163,1,$G$3:$G$4)-1+$H$5,0),"ERROR")</f>
        <v>0</v>
      </c>
      <c r="C163" s="92" t="s">
        <v>345</v>
      </c>
      <c r="D163" s="87">
        <v>0</v>
      </c>
      <c r="E163" s="92" t="s">
        <v>57</v>
      </c>
      <c r="F163" s="83" t="s">
        <v>346</v>
      </c>
      <c r="G163" s="144">
        <v>105.11</v>
      </c>
      <c r="H163" s="85">
        <f t="shared" si="2"/>
        <v>0</v>
      </c>
      <c r="I163" s="84"/>
      <c r="K163" s="5"/>
    </row>
    <row r="164" spans="1:11" s="86" customFormat="1" ht="31.5" thickBot="1" x14ac:dyDescent="0.4">
      <c r="A164" s="79" t="s">
        <v>38</v>
      </c>
      <c r="B164" s="80">
        <f>IF(AND($H$5&gt;=100000,$H$5&lt;200000),IF(D164&gt;=1,+DCOUNT($D$16:$D164,1,$G$3:$G$4)-1+$H$5,0),"ERROR")</f>
        <v>0</v>
      </c>
      <c r="C164" s="92" t="s">
        <v>347</v>
      </c>
      <c r="D164" s="87">
        <v>0</v>
      </c>
      <c r="E164" s="92" t="s">
        <v>40</v>
      </c>
      <c r="F164" s="83" t="s">
        <v>348</v>
      </c>
      <c r="G164" s="144">
        <v>6.05</v>
      </c>
      <c r="H164" s="85">
        <f t="shared" si="2"/>
        <v>0</v>
      </c>
      <c r="I164" s="84"/>
      <c r="K164" s="5"/>
    </row>
    <row r="165" spans="1:11" s="86" customFormat="1" ht="31.5" thickBot="1" x14ac:dyDescent="0.4">
      <c r="A165" s="79" t="s">
        <v>38</v>
      </c>
      <c r="B165" s="80">
        <f>IF(AND($H$5&gt;=100000,$H$5&lt;200000),IF(D165&gt;=1,+DCOUNT($D$16:$D165,1,$G$3:$G$4)-1+$H$5,0),"ERROR")</f>
        <v>0</v>
      </c>
      <c r="C165" s="92" t="s">
        <v>349</v>
      </c>
      <c r="D165" s="87">
        <v>0</v>
      </c>
      <c r="E165" s="92" t="s">
        <v>71</v>
      </c>
      <c r="F165" s="83" t="s">
        <v>350</v>
      </c>
      <c r="G165" s="144">
        <v>4.08</v>
      </c>
      <c r="H165" s="85">
        <f t="shared" si="2"/>
        <v>0</v>
      </c>
      <c r="I165" s="84"/>
      <c r="K165" s="5"/>
    </row>
    <row r="166" spans="1:11" s="86" customFormat="1" ht="31.5" thickBot="1" x14ac:dyDescent="0.4">
      <c r="A166" s="79" t="s">
        <v>38</v>
      </c>
      <c r="B166" s="80">
        <f>IF(AND($H$5&gt;=100000,$H$5&lt;200000),IF(D166&gt;=1,+DCOUNT($D$16:$D166,1,$G$3:$G$4)-1+$H$5,0),"ERROR")</f>
        <v>0</v>
      </c>
      <c r="C166" s="92" t="s">
        <v>351</v>
      </c>
      <c r="D166" s="87">
        <v>0</v>
      </c>
      <c r="E166" s="92" t="s">
        <v>71</v>
      </c>
      <c r="F166" s="83" t="s">
        <v>352</v>
      </c>
      <c r="G166" s="144">
        <v>4.4800000000000004</v>
      </c>
      <c r="H166" s="85">
        <f t="shared" si="2"/>
        <v>0</v>
      </c>
      <c r="I166" s="84"/>
      <c r="K166" s="5"/>
    </row>
    <row r="167" spans="1:11" s="86" customFormat="1" ht="31.5" thickBot="1" x14ac:dyDescent="0.4">
      <c r="A167" s="79" t="s">
        <v>38</v>
      </c>
      <c r="B167" s="80">
        <f>IF(AND($H$5&gt;=100000,$H$5&lt;200000),IF(D167&gt;=1,+DCOUNT($D$16:$D167,1,$G$3:$G$4)-1+$H$5,0),"ERROR")</f>
        <v>0</v>
      </c>
      <c r="C167" s="92" t="s">
        <v>353</v>
      </c>
      <c r="D167" s="87">
        <v>0</v>
      </c>
      <c r="E167" s="92" t="s">
        <v>71</v>
      </c>
      <c r="F167" s="83" t="s">
        <v>354</v>
      </c>
      <c r="G167" s="144">
        <v>5.23</v>
      </c>
      <c r="H167" s="85">
        <f t="shared" si="2"/>
        <v>0</v>
      </c>
      <c r="I167" s="84"/>
      <c r="K167" s="5"/>
    </row>
    <row r="168" spans="1:11" s="86" customFormat="1" ht="31.5" thickBot="1" x14ac:dyDescent="0.4">
      <c r="A168" s="79" t="s">
        <v>38</v>
      </c>
      <c r="B168" s="80">
        <f>IF(AND($H$5&gt;=100000,$H$5&lt;200000),IF(D168&gt;=1,+DCOUNT($D$16:$D168,1,$G$3:$G$4)-1+$H$5,0),"ERROR")</f>
        <v>0</v>
      </c>
      <c r="C168" s="92" t="s">
        <v>355</v>
      </c>
      <c r="D168" s="87">
        <v>0</v>
      </c>
      <c r="E168" s="92" t="s">
        <v>89</v>
      </c>
      <c r="F168" s="83" t="s">
        <v>356</v>
      </c>
      <c r="G168" s="144">
        <v>1807.8</v>
      </c>
      <c r="H168" s="85">
        <f t="shared" si="2"/>
        <v>0</v>
      </c>
      <c r="I168" s="101"/>
      <c r="K168" s="5"/>
    </row>
    <row r="169" spans="1:11" s="86" customFormat="1" ht="34" thickBot="1" x14ac:dyDescent="0.4">
      <c r="A169" s="79" t="s">
        <v>38</v>
      </c>
      <c r="B169" s="80">
        <f>IF(AND($H$5&gt;=100000,$H$5&lt;200000),IF(D169&gt;=1,+DCOUNT($D$16:$D169,1,$G$3:$G$4)-1+$H$5,0),"ERROR")</f>
        <v>0</v>
      </c>
      <c r="C169" s="92" t="s">
        <v>357</v>
      </c>
      <c r="D169" s="87">
        <v>0</v>
      </c>
      <c r="E169" s="92" t="s">
        <v>40</v>
      </c>
      <c r="F169" s="97" t="s">
        <v>358</v>
      </c>
      <c r="G169" s="144">
        <v>39.97</v>
      </c>
      <c r="H169" s="85">
        <f t="shared" si="2"/>
        <v>0</v>
      </c>
      <c r="I169" s="96" t="s">
        <v>111</v>
      </c>
      <c r="K169" s="5"/>
    </row>
    <row r="170" spans="1:11" s="86" customFormat="1" ht="31.5" thickBot="1" x14ac:dyDescent="0.4">
      <c r="A170" s="79" t="s">
        <v>38</v>
      </c>
      <c r="B170" s="80">
        <f>IF(AND($H$5&gt;=100000,$H$5&lt;200000),IF(D170&gt;=1,+DCOUNT($D$16:$D170,1,$G$3:$G$4)-1+$H$5,0),"ERROR")</f>
        <v>0</v>
      </c>
      <c r="C170" s="92" t="s">
        <v>359</v>
      </c>
      <c r="D170" s="87">
        <v>0</v>
      </c>
      <c r="E170" s="92" t="s">
        <v>40</v>
      </c>
      <c r="F170" s="83" t="s">
        <v>360</v>
      </c>
      <c r="G170" s="144">
        <v>181.41</v>
      </c>
      <c r="H170" s="85">
        <f t="shared" si="2"/>
        <v>0</v>
      </c>
      <c r="I170" s="84"/>
      <c r="K170" s="5"/>
    </row>
    <row r="171" spans="1:11" s="86" customFormat="1" ht="31.5" thickBot="1" x14ac:dyDescent="0.4">
      <c r="A171" s="79" t="s">
        <v>38</v>
      </c>
      <c r="B171" s="80">
        <f>IF(AND($H$5&gt;=100000,$H$5&lt;200000),IF(D171&gt;=1,+DCOUNT($D$16:$D171,1,$G$3:$G$4)-1+$H$5,0),"ERROR")</f>
        <v>0</v>
      </c>
      <c r="C171" s="92" t="s">
        <v>361</v>
      </c>
      <c r="D171" s="87">
        <v>0</v>
      </c>
      <c r="E171" s="92" t="s">
        <v>40</v>
      </c>
      <c r="F171" s="83" t="s">
        <v>362</v>
      </c>
      <c r="G171" s="144">
        <v>181.41</v>
      </c>
      <c r="H171" s="85">
        <f t="shared" si="2"/>
        <v>0</v>
      </c>
      <c r="I171" s="84"/>
      <c r="K171" s="5"/>
    </row>
    <row r="172" spans="1:11" s="86" customFormat="1" ht="31.5" thickBot="1" x14ac:dyDescent="0.4">
      <c r="A172" s="79" t="s">
        <v>38</v>
      </c>
      <c r="B172" s="80">
        <f>IF(AND($H$5&gt;=100000,$H$5&lt;200000),IF(D172&gt;=1,+DCOUNT($D$16:$D172,1,$G$3:$G$4)-1+$H$5,0),"ERROR")</f>
        <v>0</v>
      </c>
      <c r="C172" s="92" t="s">
        <v>363</v>
      </c>
      <c r="D172" s="87">
        <v>0</v>
      </c>
      <c r="E172" s="92" t="s">
        <v>40</v>
      </c>
      <c r="F172" s="83" t="s">
        <v>364</v>
      </c>
      <c r="G172" s="144">
        <v>181.41</v>
      </c>
      <c r="H172" s="85">
        <f t="shared" si="2"/>
        <v>0</v>
      </c>
      <c r="I172" s="84"/>
      <c r="K172" s="5"/>
    </row>
    <row r="173" spans="1:11" s="86" customFormat="1" ht="31.5" thickBot="1" x14ac:dyDescent="0.4">
      <c r="A173" s="79" t="s">
        <v>38</v>
      </c>
      <c r="B173" s="80">
        <f>IF(AND($H$5&gt;=100000,$H$5&lt;200000),IF(D173&gt;=1,+DCOUNT($D$16:$D173,1,$G$3:$G$4)-1+$H$5,0),"ERROR")</f>
        <v>0</v>
      </c>
      <c r="C173" s="92" t="s">
        <v>365</v>
      </c>
      <c r="D173" s="87">
        <v>0</v>
      </c>
      <c r="E173" s="92" t="s">
        <v>40</v>
      </c>
      <c r="F173" s="83" t="s">
        <v>366</v>
      </c>
      <c r="G173" s="144">
        <v>181.41</v>
      </c>
      <c r="H173" s="85">
        <f t="shared" si="2"/>
        <v>0</v>
      </c>
      <c r="I173" s="84"/>
      <c r="K173" s="5"/>
    </row>
    <row r="174" spans="1:11" s="86" customFormat="1" ht="31.5" thickBot="1" x14ac:dyDescent="0.4">
      <c r="A174" s="79" t="s">
        <v>38</v>
      </c>
      <c r="B174" s="80">
        <f>IF(AND($H$5&gt;=100000,$H$5&lt;200000),IF(D174&gt;=1,+DCOUNT($D$16:$D174,1,$G$3:$G$4)-1+$H$5,0),"ERROR")</f>
        <v>0</v>
      </c>
      <c r="C174" s="92" t="s">
        <v>367</v>
      </c>
      <c r="D174" s="87">
        <v>0</v>
      </c>
      <c r="E174" s="92" t="s">
        <v>40</v>
      </c>
      <c r="F174" s="83" t="s">
        <v>368</v>
      </c>
      <c r="G174" s="144">
        <v>44.85</v>
      </c>
      <c r="H174" s="85">
        <f t="shared" si="2"/>
        <v>0</v>
      </c>
      <c r="I174" s="84"/>
      <c r="K174" s="5"/>
    </row>
    <row r="175" spans="1:11" s="86" customFormat="1" ht="31.5" thickBot="1" x14ac:dyDescent="0.4">
      <c r="A175" s="79" t="s">
        <v>38</v>
      </c>
      <c r="B175" s="80">
        <f>IF(AND($H$5&gt;=100000,$H$5&lt;200000),IF(D175&gt;=1,+DCOUNT($D$16:$D175,1,$G$3:$G$4)-1+$H$5,0),"ERROR")</f>
        <v>0</v>
      </c>
      <c r="C175" s="92" t="s">
        <v>369</v>
      </c>
      <c r="D175" s="87">
        <v>0</v>
      </c>
      <c r="E175" s="92" t="s">
        <v>40</v>
      </c>
      <c r="F175" s="83" t="s">
        <v>370</v>
      </c>
      <c r="G175" s="144">
        <v>95.54</v>
      </c>
      <c r="H175" s="85">
        <f t="shared" si="2"/>
        <v>0</v>
      </c>
      <c r="I175" s="84"/>
      <c r="K175" s="5"/>
    </row>
    <row r="176" spans="1:11" s="86" customFormat="1" ht="31.5" thickBot="1" x14ac:dyDescent="0.4">
      <c r="A176" s="79" t="s">
        <v>38</v>
      </c>
      <c r="B176" s="80">
        <f>IF(AND($H$5&gt;=100000,$H$5&lt;200000),IF(D176&gt;=1,+DCOUNT($D$16:$D176,1,$G$3:$G$4)-1+$H$5,0),"ERROR")</f>
        <v>0</v>
      </c>
      <c r="C176" s="92" t="s">
        <v>371</v>
      </c>
      <c r="D176" s="87">
        <v>0</v>
      </c>
      <c r="E176" s="92" t="s">
        <v>40</v>
      </c>
      <c r="F176" s="83" t="s">
        <v>372</v>
      </c>
      <c r="G176" s="144">
        <v>95.54</v>
      </c>
      <c r="H176" s="85">
        <f t="shared" si="2"/>
        <v>0</v>
      </c>
      <c r="I176" s="84"/>
      <c r="K176" s="5"/>
    </row>
    <row r="177" spans="1:11" s="86" customFormat="1" ht="31.5" thickBot="1" x14ac:dyDescent="0.4">
      <c r="A177" s="79" t="s">
        <v>38</v>
      </c>
      <c r="B177" s="80">
        <f>IF(AND($H$5&gt;=100000,$H$5&lt;200000),IF(D177&gt;=1,+DCOUNT($D$16:$D177,1,$G$3:$G$4)-1+$H$5,0),"ERROR")</f>
        <v>0</v>
      </c>
      <c r="C177" s="92" t="s">
        <v>373</v>
      </c>
      <c r="D177" s="87">
        <v>0</v>
      </c>
      <c r="E177" s="92" t="s">
        <v>40</v>
      </c>
      <c r="F177" s="83" t="s">
        <v>374</v>
      </c>
      <c r="G177" s="144">
        <v>181.41</v>
      </c>
      <c r="H177" s="85">
        <f t="shared" si="2"/>
        <v>0</v>
      </c>
      <c r="I177" s="84"/>
      <c r="K177" s="5"/>
    </row>
    <row r="178" spans="1:11" s="86" customFormat="1" ht="31.5" thickBot="1" x14ac:dyDescent="0.4">
      <c r="A178" s="79" t="s">
        <v>38</v>
      </c>
      <c r="B178" s="80">
        <f>IF(AND($H$5&gt;=100000,$H$5&lt;200000),IF(D178&gt;=1,+DCOUNT($D$16:$D178,1,$G$3:$G$4)-1+$H$5,0),"ERROR")</f>
        <v>0</v>
      </c>
      <c r="C178" s="92" t="s">
        <v>375</v>
      </c>
      <c r="D178" s="87">
        <v>0</v>
      </c>
      <c r="E178" s="92" t="s">
        <v>40</v>
      </c>
      <c r="F178" s="83" t="s">
        <v>376</v>
      </c>
      <c r="G178" s="144">
        <v>5.66</v>
      </c>
      <c r="H178" s="85">
        <f t="shared" si="2"/>
        <v>0</v>
      </c>
      <c r="I178" s="84"/>
      <c r="K178" s="5"/>
    </row>
    <row r="179" spans="1:11" s="86" customFormat="1" ht="31.5" thickBot="1" x14ac:dyDescent="0.4">
      <c r="A179" s="79" t="s">
        <v>38</v>
      </c>
      <c r="B179" s="80">
        <f>IF(AND($H$5&gt;=100000,$H$5&lt;200000),IF(D179&gt;=1,+DCOUNT($D$16:$D179,1,$G$3:$G$4)-1+$H$5,0),"ERROR")</f>
        <v>0</v>
      </c>
      <c r="C179" s="92" t="s">
        <v>377</v>
      </c>
      <c r="D179" s="87">
        <v>0</v>
      </c>
      <c r="E179" s="92" t="s">
        <v>40</v>
      </c>
      <c r="F179" s="83" t="s">
        <v>378</v>
      </c>
      <c r="G179" s="144">
        <v>4.3099999999999996</v>
      </c>
      <c r="H179" s="85">
        <f t="shared" si="2"/>
        <v>0</v>
      </c>
      <c r="I179" s="84"/>
      <c r="K179" s="5"/>
    </row>
    <row r="180" spans="1:11" s="86" customFormat="1" ht="31.5" thickBot="1" x14ac:dyDescent="0.4">
      <c r="A180" s="79" t="s">
        <v>38</v>
      </c>
      <c r="B180" s="80">
        <f>IF(AND($H$5&gt;=100000,$H$5&lt;200000),IF(D180&gt;=1,+DCOUNT($D$16:$D180,1,$G$3:$G$4)-1+$H$5,0),"ERROR")</f>
        <v>0</v>
      </c>
      <c r="C180" s="92" t="s">
        <v>379</v>
      </c>
      <c r="D180" s="87">
        <v>0</v>
      </c>
      <c r="E180" s="92" t="s">
        <v>40</v>
      </c>
      <c r="F180" s="83" t="s">
        <v>380</v>
      </c>
      <c r="G180" s="144">
        <v>181.41</v>
      </c>
      <c r="H180" s="85">
        <f t="shared" si="2"/>
        <v>0</v>
      </c>
      <c r="I180" s="84"/>
      <c r="K180" s="5"/>
    </row>
    <row r="181" spans="1:11" s="86" customFormat="1" ht="31.5" thickBot="1" x14ac:dyDescent="0.4">
      <c r="A181" s="79" t="s">
        <v>38</v>
      </c>
      <c r="B181" s="80">
        <f>IF(AND($H$5&gt;=100000,$H$5&lt;200000),IF(D181&gt;=1,+DCOUNT($D$16:$D181,1,$G$3:$G$4)-1+$H$5,0),"ERROR")</f>
        <v>0</v>
      </c>
      <c r="C181" s="92" t="s">
        <v>381</v>
      </c>
      <c r="D181" s="87">
        <v>0</v>
      </c>
      <c r="E181" s="92" t="s">
        <v>40</v>
      </c>
      <c r="F181" s="83" t="s">
        <v>382</v>
      </c>
      <c r="G181" s="144">
        <v>181.41</v>
      </c>
      <c r="H181" s="85">
        <f t="shared" si="2"/>
        <v>0</v>
      </c>
      <c r="I181" s="84"/>
      <c r="K181" s="5"/>
    </row>
    <row r="182" spans="1:11" s="86" customFormat="1" ht="31.5" thickBot="1" x14ac:dyDescent="0.4">
      <c r="A182" s="79" t="s">
        <v>38</v>
      </c>
      <c r="B182" s="80">
        <f>IF(AND($H$5&gt;=100000,$H$5&lt;200000),IF(D182&gt;=1,+DCOUNT($D$16:$D182,1,$G$3:$G$4)-1+$H$5,0),"ERROR")</f>
        <v>0</v>
      </c>
      <c r="C182" s="92" t="s">
        <v>383</v>
      </c>
      <c r="D182" s="87">
        <v>0</v>
      </c>
      <c r="E182" s="92" t="s">
        <v>40</v>
      </c>
      <c r="F182" s="83" t="s">
        <v>384</v>
      </c>
      <c r="G182" s="144">
        <v>181.41</v>
      </c>
      <c r="H182" s="85">
        <f t="shared" si="2"/>
        <v>0</v>
      </c>
      <c r="I182" s="84"/>
      <c r="K182" s="5"/>
    </row>
    <row r="183" spans="1:11" s="86" customFormat="1" ht="31.5" thickBot="1" x14ac:dyDescent="0.4">
      <c r="A183" s="79" t="s">
        <v>38</v>
      </c>
      <c r="B183" s="80">
        <f>IF(AND($H$5&gt;=100000,$H$5&lt;200000),IF(D183&gt;=1,+DCOUNT($D$16:$D183,1,$G$3:$G$4)-1+$H$5,0),"ERROR")</f>
        <v>0</v>
      </c>
      <c r="C183" s="92" t="s">
        <v>385</v>
      </c>
      <c r="D183" s="87">
        <v>0</v>
      </c>
      <c r="E183" s="92" t="s">
        <v>89</v>
      </c>
      <c r="F183" s="83" t="s">
        <v>386</v>
      </c>
      <c r="G183" s="144">
        <v>4756.3900000000003</v>
      </c>
      <c r="H183" s="85">
        <f t="shared" si="2"/>
        <v>0</v>
      </c>
      <c r="I183" s="84"/>
      <c r="K183" s="5"/>
    </row>
    <row r="184" spans="1:11" s="86" customFormat="1" ht="31.5" thickBot="1" x14ac:dyDescent="0.4">
      <c r="A184" s="79" t="s">
        <v>38</v>
      </c>
      <c r="B184" s="80">
        <f>IF(AND($H$5&gt;=100000,$H$5&lt;200000),IF(D184&gt;=1,+DCOUNT($D$16:$D184,1,$G$3:$G$4)-1+$H$5,0),"ERROR")</f>
        <v>0</v>
      </c>
      <c r="C184" s="92" t="s">
        <v>387</v>
      </c>
      <c r="D184" s="87">
        <v>0</v>
      </c>
      <c r="E184" s="92" t="s">
        <v>40</v>
      </c>
      <c r="F184" s="83" t="s">
        <v>388</v>
      </c>
      <c r="G184" s="144">
        <v>181.41</v>
      </c>
      <c r="H184" s="85">
        <f t="shared" si="2"/>
        <v>0</v>
      </c>
      <c r="I184" s="84"/>
      <c r="K184" s="5"/>
    </row>
    <row r="185" spans="1:11" s="86" customFormat="1" ht="31.5" thickBot="1" x14ac:dyDescent="0.4">
      <c r="A185" s="79" t="s">
        <v>38</v>
      </c>
      <c r="B185" s="80">
        <f>IF(AND($H$5&gt;=100000,$H$5&lt;200000),IF(D185&gt;=1,+DCOUNT($D$16:$D185,1,$G$3:$G$4)-1+$H$5,0),"ERROR")</f>
        <v>0</v>
      </c>
      <c r="C185" s="92" t="s">
        <v>389</v>
      </c>
      <c r="D185" s="87">
        <v>0</v>
      </c>
      <c r="E185" s="92" t="s">
        <v>40</v>
      </c>
      <c r="F185" s="83" t="s">
        <v>390</v>
      </c>
      <c r="G185" s="144">
        <v>95.54</v>
      </c>
      <c r="H185" s="85">
        <f t="shared" si="2"/>
        <v>0</v>
      </c>
      <c r="I185" s="84"/>
      <c r="K185" s="5"/>
    </row>
    <row r="186" spans="1:11" s="86" customFormat="1" ht="31.5" thickBot="1" x14ac:dyDescent="0.4">
      <c r="A186" s="79" t="s">
        <v>38</v>
      </c>
      <c r="B186" s="80">
        <f>IF(AND($H$5&gt;=100000,$H$5&lt;200000),IF(D186&gt;=1,+DCOUNT($D$16:$D186,1,$G$3:$G$4)-1+$H$5,0),"ERROR")</f>
        <v>0</v>
      </c>
      <c r="C186" s="92" t="s">
        <v>391</v>
      </c>
      <c r="D186" s="87">
        <v>0</v>
      </c>
      <c r="E186" s="92" t="s">
        <v>40</v>
      </c>
      <c r="F186" s="83" t="s">
        <v>392</v>
      </c>
      <c r="G186" s="144">
        <v>181.41</v>
      </c>
      <c r="H186" s="85">
        <f t="shared" si="2"/>
        <v>0</v>
      </c>
      <c r="I186" s="84"/>
      <c r="K186" s="5"/>
    </row>
    <row r="187" spans="1:11" s="86" customFormat="1" ht="31.5" thickBot="1" x14ac:dyDescent="0.4">
      <c r="A187" s="79" t="s">
        <v>38</v>
      </c>
      <c r="B187" s="80">
        <f>IF(AND($H$5&gt;=100000,$H$5&lt;200000),IF(D187&gt;=1,+DCOUNT($D$16:$D187,1,$G$3:$G$4)-1+$H$5,0),"ERROR")</f>
        <v>0</v>
      </c>
      <c r="C187" s="92" t="s">
        <v>393</v>
      </c>
      <c r="D187" s="87">
        <v>0</v>
      </c>
      <c r="E187" s="92" t="s">
        <v>40</v>
      </c>
      <c r="F187" s="83" t="s">
        <v>394</v>
      </c>
      <c r="G187" s="144">
        <v>329.15</v>
      </c>
      <c r="H187" s="85">
        <f t="shared" si="2"/>
        <v>0</v>
      </c>
      <c r="I187" s="84"/>
      <c r="K187" s="5"/>
    </row>
    <row r="188" spans="1:11" s="86" customFormat="1" ht="31.5" thickBot="1" x14ac:dyDescent="0.4">
      <c r="A188" s="79" t="s">
        <v>38</v>
      </c>
      <c r="B188" s="80">
        <f>IF(AND($H$5&gt;=100000,$H$5&lt;200000),IF(D188&gt;=1,+DCOUNT($D$16:$D188,1,$G$3:$G$4)-1+$H$5,0),"ERROR")</f>
        <v>0</v>
      </c>
      <c r="C188" s="92" t="s">
        <v>395</v>
      </c>
      <c r="D188" s="87">
        <v>0</v>
      </c>
      <c r="E188" s="92" t="s">
        <v>40</v>
      </c>
      <c r="F188" s="83" t="s">
        <v>396</v>
      </c>
      <c r="G188" s="144">
        <v>181.41</v>
      </c>
      <c r="H188" s="85">
        <f t="shared" si="2"/>
        <v>0</v>
      </c>
      <c r="I188" s="84"/>
      <c r="K188" s="5"/>
    </row>
    <row r="189" spans="1:11" s="86" customFormat="1" ht="31.5" thickBot="1" x14ac:dyDescent="0.4">
      <c r="A189" s="79" t="s">
        <v>38</v>
      </c>
      <c r="B189" s="80">
        <f>IF(AND($H$5&gt;=100000,$H$5&lt;200000),IF(D189&gt;=1,+DCOUNT($D$16:$D189,1,$G$3:$G$4)-1+$H$5,0),"ERROR")</f>
        <v>0</v>
      </c>
      <c r="C189" s="92" t="s">
        <v>397</v>
      </c>
      <c r="D189" s="87">
        <v>0</v>
      </c>
      <c r="E189" s="92" t="s">
        <v>40</v>
      </c>
      <c r="F189" s="83" t="s">
        <v>398</v>
      </c>
      <c r="G189" s="144">
        <v>152.55000000000001</v>
      </c>
      <c r="H189" s="85">
        <f t="shared" si="2"/>
        <v>0</v>
      </c>
      <c r="I189" s="84"/>
      <c r="K189" s="5"/>
    </row>
    <row r="190" spans="1:11" s="86" customFormat="1" ht="31.5" thickBot="1" x14ac:dyDescent="0.4">
      <c r="A190" s="79" t="s">
        <v>38</v>
      </c>
      <c r="B190" s="80">
        <f>IF(AND($H$5&gt;=100000,$H$5&lt;200000),IF(D190&gt;=1,+DCOUNT($D$16:$D190,1,$G$3:$G$4)-1+$H$5,0),"ERROR")</f>
        <v>0</v>
      </c>
      <c r="C190" s="92" t="s">
        <v>399</v>
      </c>
      <c r="D190" s="87">
        <v>0</v>
      </c>
      <c r="E190" s="92" t="s">
        <v>40</v>
      </c>
      <c r="F190" s="83" t="s">
        <v>400</v>
      </c>
      <c r="G190" s="144">
        <v>509.71</v>
      </c>
      <c r="H190" s="85">
        <f t="shared" si="2"/>
        <v>0</v>
      </c>
      <c r="I190" s="84"/>
      <c r="K190" s="5"/>
    </row>
    <row r="191" spans="1:11" s="86" customFormat="1" ht="31.5" thickBot="1" x14ac:dyDescent="0.4">
      <c r="A191" s="79" t="s">
        <v>38</v>
      </c>
      <c r="B191" s="80">
        <f>IF(AND($H$5&gt;=100000,$H$5&lt;200000),IF(D191&gt;=1,+DCOUNT($D$16:$D191,1,$G$3:$G$4)-1+$H$5,0),"ERROR")</f>
        <v>0</v>
      </c>
      <c r="C191" s="92" t="s">
        <v>401</v>
      </c>
      <c r="D191" s="87">
        <v>0</v>
      </c>
      <c r="E191" s="92" t="s">
        <v>40</v>
      </c>
      <c r="F191" s="83" t="s">
        <v>402</v>
      </c>
      <c r="G191" s="144">
        <v>66.150000000000006</v>
      </c>
      <c r="H191" s="85">
        <f t="shared" si="2"/>
        <v>0</v>
      </c>
      <c r="I191" s="84"/>
      <c r="K191" s="5"/>
    </row>
    <row r="192" spans="1:11" s="86" customFormat="1" ht="31.5" thickBot="1" x14ac:dyDescent="0.4">
      <c r="A192" s="79" t="s">
        <v>38</v>
      </c>
      <c r="B192" s="80">
        <f>IF(AND($H$5&gt;=100000,$H$5&lt;200000),IF(D192&gt;=1,+DCOUNT($D$16:$D192,1,$G$3:$G$4)-1+$H$5,0),"ERROR")</f>
        <v>0</v>
      </c>
      <c r="C192" s="92" t="s">
        <v>403</v>
      </c>
      <c r="D192" s="87">
        <v>0</v>
      </c>
      <c r="E192" s="92" t="s">
        <v>404</v>
      </c>
      <c r="F192" s="83" t="s">
        <v>405</v>
      </c>
      <c r="G192" s="144">
        <v>185.43</v>
      </c>
      <c r="H192" s="85">
        <f t="shared" si="2"/>
        <v>0</v>
      </c>
      <c r="I192" s="84"/>
      <c r="K192" s="5"/>
    </row>
    <row r="193" spans="1:11" s="86" customFormat="1" ht="31.5" thickBot="1" x14ac:dyDescent="0.4">
      <c r="A193" s="79" t="s">
        <v>38</v>
      </c>
      <c r="B193" s="80">
        <f>IF(AND($H$5&gt;=100000,$H$5&lt;200000),IF(D193&gt;=1,+DCOUNT($D$16:$D193,1,$G$3:$G$4)-1+$H$5,0),"ERROR")</f>
        <v>0</v>
      </c>
      <c r="C193" s="92" t="s">
        <v>406</v>
      </c>
      <c r="D193" s="87">
        <v>0</v>
      </c>
      <c r="E193" s="92" t="s">
        <v>94</v>
      </c>
      <c r="F193" s="83" t="s">
        <v>407</v>
      </c>
      <c r="G193" s="144">
        <v>8.83</v>
      </c>
      <c r="H193" s="85">
        <f t="shared" si="2"/>
        <v>0</v>
      </c>
      <c r="I193" s="84"/>
      <c r="K193" s="5"/>
    </row>
    <row r="194" spans="1:11" s="86" customFormat="1" ht="31.5" thickBot="1" x14ac:dyDescent="0.4">
      <c r="A194" s="79" t="s">
        <v>38</v>
      </c>
      <c r="B194" s="80">
        <f>IF(AND($H$5&gt;=100000,$H$5&lt;200000),IF(D194&gt;=1,+DCOUNT($D$16:$D194,1,$G$3:$G$4)-1+$H$5,0),"ERROR")</f>
        <v>0</v>
      </c>
      <c r="C194" s="92" t="s">
        <v>408</v>
      </c>
      <c r="D194" s="87">
        <v>0</v>
      </c>
      <c r="E194" s="92" t="s">
        <v>94</v>
      </c>
      <c r="F194" s="83" t="s">
        <v>409</v>
      </c>
      <c r="G194" s="144">
        <v>51.1</v>
      </c>
      <c r="H194" s="85">
        <f t="shared" si="2"/>
        <v>0</v>
      </c>
      <c r="I194" s="84"/>
      <c r="K194" s="5"/>
    </row>
    <row r="195" spans="1:11" s="86" customFormat="1" ht="31.5" thickBot="1" x14ac:dyDescent="0.4">
      <c r="A195" s="79" t="s">
        <v>38</v>
      </c>
      <c r="B195" s="80">
        <f>IF(AND($H$5&gt;=100000,$H$5&lt;200000),IF(D195&gt;=1,+DCOUNT($D$16:$D195,1,$G$3:$G$4)-1+$H$5,0),"ERROR")</f>
        <v>0</v>
      </c>
      <c r="C195" s="92" t="s">
        <v>410</v>
      </c>
      <c r="D195" s="87">
        <v>0</v>
      </c>
      <c r="E195" s="92" t="s">
        <v>40</v>
      </c>
      <c r="F195" s="83" t="s">
        <v>411</v>
      </c>
      <c r="G195" s="144">
        <v>18.87</v>
      </c>
      <c r="H195" s="85">
        <f t="shared" si="2"/>
        <v>0</v>
      </c>
      <c r="I195" s="88"/>
      <c r="K195" s="5"/>
    </row>
    <row r="196" spans="1:11" s="86" customFormat="1" ht="31.5" thickBot="1" x14ac:dyDescent="0.4">
      <c r="A196" s="79" t="s">
        <v>38</v>
      </c>
      <c r="B196" s="80">
        <f>IF(AND($H$5&gt;=100000,$H$5&lt;200000),IF(D196&gt;=1,+DCOUNT($D$16:$D196,1,$G$3:$G$4)-1+$H$5,0),"ERROR")</f>
        <v>0</v>
      </c>
      <c r="C196" s="92" t="s">
        <v>412</v>
      </c>
      <c r="D196" s="87">
        <v>0</v>
      </c>
      <c r="E196" s="92" t="s">
        <v>84</v>
      </c>
      <c r="F196" s="83" t="s">
        <v>413</v>
      </c>
      <c r="G196" s="144">
        <v>140.65</v>
      </c>
      <c r="H196" s="85">
        <f t="shared" si="2"/>
        <v>0</v>
      </c>
      <c r="I196" s="84"/>
      <c r="K196" s="5"/>
    </row>
    <row r="197" spans="1:11" s="86" customFormat="1" ht="31.5" thickBot="1" x14ac:dyDescent="0.4">
      <c r="A197" s="79" t="s">
        <v>38</v>
      </c>
      <c r="B197" s="80">
        <f>IF(AND($H$5&gt;=100000,$H$5&lt;200000),IF(D197&gt;=1,+DCOUNT($D$16:$D197,1,$G$3:$G$4)-1+$H$5,0),"ERROR")</f>
        <v>0</v>
      </c>
      <c r="C197" s="92" t="s">
        <v>414</v>
      </c>
      <c r="D197" s="87">
        <v>0</v>
      </c>
      <c r="E197" s="92" t="s">
        <v>40</v>
      </c>
      <c r="F197" s="83" t="s">
        <v>415</v>
      </c>
      <c r="G197" s="144">
        <v>0.51</v>
      </c>
      <c r="H197" s="85">
        <f t="shared" si="2"/>
        <v>0</v>
      </c>
      <c r="I197" s="84"/>
      <c r="K197" s="5"/>
    </row>
    <row r="198" spans="1:11" s="86" customFormat="1" ht="31.5" thickBot="1" x14ac:dyDescent="0.4">
      <c r="A198" s="79" t="s">
        <v>38</v>
      </c>
      <c r="B198" s="80">
        <f>IF(AND($H$5&gt;=100000,$H$5&lt;200000),IF(D198&gt;=1,+DCOUNT($D$16:$D198,1,$G$3:$G$4)-1+$H$5,0),"ERROR")</f>
        <v>0</v>
      </c>
      <c r="C198" s="92" t="s">
        <v>416</v>
      </c>
      <c r="D198" s="87">
        <v>0</v>
      </c>
      <c r="E198" s="92" t="s">
        <v>40</v>
      </c>
      <c r="F198" s="83" t="s">
        <v>417</v>
      </c>
      <c r="G198" s="144">
        <v>181.41</v>
      </c>
      <c r="H198" s="85">
        <f t="shared" si="2"/>
        <v>0</v>
      </c>
      <c r="I198" s="84"/>
      <c r="K198" s="5"/>
    </row>
    <row r="199" spans="1:11" s="86" customFormat="1" ht="31.5" thickBot="1" x14ac:dyDescent="0.4">
      <c r="A199" s="79" t="s">
        <v>38</v>
      </c>
      <c r="B199" s="80">
        <f>IF(AND($H$5&gt;=100000,$H$5&lt;200000),IF(D199&gt;=1,+DCOUNT($D$16:$D199,1,$G$3:$G$4)-1+$H$5,0),"ERROR")</f>
        <v>0</v>
      </c>
      <c r="C199" s="92" t="s">
        <v>418</v>
      </c>
      <c r="D199" s="87">
        <v>0</v>
      </c>
      <c r="E199" s="92" t="s">
        <v>40</v>
      </c>
      <c r="F199" s="83" t="s">
        <v>419</v>
      </c>
      <c r="G199" s="144">
        <v>7.91</v>
      </c>
      <c r="H199" s="85">
        <f t="shared" si="2"/>
        <v>0</v>
      </c>
      <c r="I199" s="84"/>
      <c r="K199" s="5"/>
    </row>
    <row r="200" spans="1:11" s="86" customFormat="1" ht="31.5" thickBot="1" x14ac:dyDescent="0.4">
      <c r="A200" s="79" t="s">
        <v>38</v>
      </c>
      <c r="B200" s="80">
        <f>IF(AND($H$5&gt;=100000,$H$5&lt;200000),IF(D200&gt;=1,+DCOUNT($D$16:$D200,1,$G$3:$G$4)-1+$H$5,0),"ERROR")</f>
        <v>0</v>
      </c>
      <c r="C200" s="92" t="s">
        <v>420</v>
      </c>
      <c r="D200" s="87">
        <v>0</v>
      </c>
      <c r="E200" s="92" t="s">
        <v>40</v>
      </c>
      <c r="F200" s="83" t="s">
        <v>421</v>
      </c>
      <c r="G200" s="144">
        <v>181.41</v>
      </c>
      <c r="H200" s="85">
        <f t="shared" si="2"/>
        <v>0</v>
      </c>
      <c r="I200" s="84"/>
      <c r="K200" s="5"/>
    </row>
    <row r="201" spans="1:11" s="86" customFormat="1" ht="31.5" thickBot="1" x14ac:dyDescent="0.4">
      <c r="A201" s="79" t="s">
        <v>38</v>
      </c>
      <c r="B201" s="80">
        <f>IF(AND($H$5&gt;=100000,$H$5&lt;200000),IF(D201&gt;=1,+DCOUNT($D$16:$D201,1,$G$3:$G$4)-1+$H$5,0),"ERROR")</f>
        <v>0</v>
      </c>
      <c r="C201" s="92" t="s">
        <v>422</v>
      </c>
      <c r="D201" s="87">
        <v>0</v>
      </c>
      <c r="E201" s="92" t="s">
        <v>40</v>
      </c>
      <c r="F201" s="83" t="s">
        <v>423</v>
      </c>
      <c r="G201" s="144">
        <v>181.41</v>
      </c>
      <c r="H201" s="85">
        <f t="shared" si="2"/>
        <v>0</v>
      </c>
      <c r="I201" s="84"/>
      <c r="K201" s="5"/>
    </row>
    <row r="202" spans="1:11" s="86" customFormat="1" ht="31.5" thickBot="1" x14ac:dyDescent="0.4">
      <c r="A202" s="79" t="s">
        <v>38</v>
      </c>
      <c r="B202" s="80">
        <f>IF(AND($H$5&gt;=100000,$H$5&lt;200000),IF(D202&gt;=1,+DCOUNT($D$16:$D202,1,$G$3:$G$4)-1+$H$5,0),"ERROR")</f>
        <v>0</v>
      </c>
      <c r="C202" s="92" t="s">
        <v>424</v>
      </c>
      <c r="D202" s="87">
        <v>0</v>
      </c>
      <c r="E202" s="92" t="s">
        <v>40</v>
      </c>
      <c r="F202" s="83" t="s">
        <v>425</v>
      </c>
      <c r="G202" s="144">
        <v>181.41</v>
      </c>
      <c r="H202" s="85">
        <f t="shared" si="2"/>
        <v>0</v>
      </c>
      <c r="I202" s="84"/>
      <c r="K202" s="5"/>
    </row>
    <row r="203" spans="1:11" s="86" customFormat="1" ht="31.5" thickBot="1" x14ac:dyDescent="0.4">
      <c r="A203" s="79" t="s">
        <v>38</v>
      </c>
      <c r="B203" s="80">
        <f>IF(AND($H$5&gt;=100000,$H$5&lt;200000),IF(D203&gt;=1,+DCOUNT($D$16:$D203,1,$G$3:$G$4)-1+$H$5,0),"ERROR")</f>
        <v>0</v>
      </c>
      <c r="C203" s="92" t="s">
        <v>426</v>
      </c>
      <c r="D203" s="87">
        <v>0</v>
      </c>
      <c r="E203" s="92" t="s">
        <v>40</v>
      </c>
      <c r="F203" s="83" t="s">
        <v>427</v>
      </c>
      <c r="G203" s="144">
        <v>181.41</v>
      </c>
      <c r="H203" s="85">
        <f t="shared" si="2"/>
        <v>0</v>
      </c>
      <c r="I203" s="84"/>
      <c r="K203" s="5"/>
    </row>
    <row r="204" spans="1:11" s="86" customFormat="1" ht="31.5" thickBot="1" x14ac:dyDescent="0.4">
      <c r="A204" s="79" t="s">
        <v>38</v>
      </c>
      <c r="B204" s="80">
        <f>IF(AND($H$5&gt;=100000,$H$5&lt;200000),IF(D204&gt;=1,+DCOUNT($D$16:$D204,1,$G$3:$G$4)-1+$H$5,0),"ERROR")</f>
        <v>0</v>
      </c>
      <c r="C204" s="92" t="s">
        <v>428</v>
      </c>
      <c r="D204" s="99">
        <v>0</v>
      </c>
      <c r="E204" s="92" t="s">
        <v>89</v>
      </c>
      <c r="F204" s="97" t="s">
        <v>429</v>
      </c>
      <c r="G204" s="144">
        <v>14009.49</v>
      </c>
      <c r="H204" s="85">
        <f t="shared" si="2"/>
        <v>0</v>
      </c>
      <c r="I204" s="100" t="s">
        <v>148</v>
      </c>
      <c r="K204" s="5"/>
    </row>
    <row r="205" spans="1:11" s="86" customFormat="1" ht="31.5" thickBot="1" x14ac:dyDescent="0.4">
      <c r="A205" s="79" t="s">
        <v>38</v>
      </c>
      <c r="B205" s="80">
        <f>IF(AND($H$5&gt;=100000,$H$5&lt;200000),IF(D205&gt;=1,+DCOUNT($D$16:$D205,1,$G$3:$G$4)-1+$H$5,0),"ERROR")</f>
        <v>0</v>
      </c>
      <c r="C205" s="92" t="s">
        <v>430</v>
      </c>
      <c r="D205" s="87">
        <v>0</v>
      </c>
      <c r="E205" s="92" t="s">
        <v>40</v>
      </c>
      <c r="F205" s="83" t="s">
        <v>431</v>
      </c>
      <c r="G205" s="144">
        <v>45.71</v>
      </c>
      <c r="H205" s="85">
        <f t="shared" si="2"/>
        <v>0</v>
      </c>
      <c r="I205" s="84"/>
      <c r="K205" s="5"/>
    </row>
    <row r="206" spans="1:11" s="86" customFormat="1" ht="31.5" thickBot="1" x14ac:dyDescent="0.4">
      <c r="A206" s="79" t="s">
        <v>38</v>
      </c>
      <c r="B206" s="80">
        <f>IF(AND($H$5&gt;=100000,$H$5&lt;200000),IF(D206&gt;=1,+DCOUNT($D$16:$D206,1,$G$3:$G$4)-1+$H$5,0),"ERROR")</f>
        <v>0</v>
      </c>
      <c r="C206" s="92" t="s">
        <v>432</v>
      </c>
      <c r="D206" s="87">
        <v>0</v>
      </c>
      <c r="E206" s="92" t="s">
        <v>40</v>
      </c>
      <c r="F206" s="83" t="s">
        <v>433</v>
      </c>
      <c r="G206" s="144">
        <v>44.95</v>
      </c>
      <c r="H206" s="85">
        <f t="shared" si="2"/>
        <v>0</v>
      </c>
      <c r="I206" s="84"/>
      <c r="K206" s="5"/>
    </row>
    <row r="207" spans="1:11" s="86" customFormat="1" ht="31.5" thickBot="1" x14ac:dyDescent="0.4">
      <c r="A207" s="79" t="s">
        <v>38</v>
      </c>
      <c r="B207" s="80">
        <f>IF(AND($H$5&gt;=100000,$H$5&lt;200000),IF(D207&gt;=1,+DCOUNT($D$16:$D207,1,$G$3:$G$4)-1+$H$5,0),"ERROR")</f>
        <v>0</v>
      </c>
      <c r="C207" s="92" t="s">
        <v>434</v>
      </c>
      <c r="D207" s="87">
        <v>0</v>
      </c>
      <c r="E207" s="92" t="s">
        <v>64</v>
      </c>
      <c r="F207" s="83" t="s">
        <v>435</v>
      </c>
      <c r="G207" s="144">
        <v>3.36</v>
      </c>
      <c r="H207" s="85">
        <f t="shared" si="2"/>
        <v>0</v>
      </c>
      <c r="I207" s="84"/>
      <c r="K207" s="5"/>
    </row>
    <row r="208" spans="1:11" s="86" customFormat="1" ht="31.5" thickBot="1" x14ac:dyDescent="0.4">
      <c r="A208" s="79" t="s">
        <v>38</v>
      </c>
      <c r="B208" s="80">
        <f>IF(AND($H$5&gt;=100000,$H$5&lt;200000),IF(D208&gt;=1,+DCOUNT($D$16:$D208,1,$G$3:$G$4)-1+$H$5,0),"ERROR")</f>
        <v>0</v>
      </c>
      <c r="C208" s="92" t="s">
        <v>436</v>
      </c>
      <c r="D208" s="87">
        <v>0</v>
      </c>
      <c r="E208" s="92" t="s">
        <v>40</v>
      </c>
      <c r="F208" s="83" t="s">
        <v>437</v>
      </c>
      <c r="G208" s="144">
        <v>7.71</v>
      </c>
      <c r="H208" s="85">
        <f t="shared" si="2"/>
        <v>0</v>
      </c>
      <c r="I208" s="84"/>
      <c r="K208" s="5"/>
    </row>
    <row r="209" spans="1:11" s="86" customFormat="1" ht="31.5" thickBot="1" x14ac:dyDescent="0.4">
      <c r="A209" s="79" t="s">
        <v>38</v>
      </c>
      <c r="B209" s="80">
        <f>IF(AND($H$5&gt;=100000,$H$5&lt;200000),IF(D209&gt;=1,+DCOUNT($D$16:$D209,1,$G$3:$G$4)-1+$H$5,0),"ERROR")</f>
        <v>0</v>
      </c>
      <c r="C209" s="92" t="s">
        <v>438</v>
      </c>
      <c r="D209" s="87">
        <v>0</v>
      </c>
      <c r="E209" s="92" t="s">
        <v>439</v>
      </c>
      <c r="F209" s="83" t="s">
        <v>440</v>
      </c>
      <c r="G209" s="144">
        <v>54.53</v>
      </c>
      <c r="H209" s="85">
        <f t="shared" ref="H209:H272" si="3">SUM(D209*G209)</f>
        <v>0</v>
      </c>
      <c r="I209" s="84"/>
      <c r="K209" s="5"/>
    </row>
    <row r="210" spans="1:11" s="86" customFormat="1" ht="31.5" thickBot="1" x14ac:dyDescent="0.4">
      <c r="A210" s="79" t="s">
        <v>38</v>
      </c>
      <c r="B210" s="80">
        <f>IF(AND($H$5&gt;=100000,$H$5&lt;200000),IF(D210&gt;=1,+DCOUNT($D$16:$D210,1,$G$3:$G$4)-1+$H$5,0),"ERROR")</f>
        <v>0</v>
      </c>
      <c r="C210" s="92" t="s">
        <v>441</v>
      </c>
      <c r="D210" s="87">
        <v>0</v>
      </c>
      <c r="E210" s="92" t="s">
        <v>94</v>
      </c>
      <c r="F210" s="83" t="s">
        <v>442</v>
      </c>
      <c r="G210" s="144">
        <v>2.34</v>
      </c>
      <c r="H210" s="85">
        <f t="shared" si="3"/>
        <v>0</v>
      </c>
      <c r="I210" s="84"/>
      <c r="K210" s="5"/>
    </row>
    <row r="211" spans="1:11" s="86" customFormat="1" ht="31.5" thickBot="1" x14ac:dyDescent="0.4">
      <c r="A211" s="79" t="s">
        <v>38</v>
      </c>
      <c r="B211" s="80">
        <f>IF(AND($H$5&gt;=100000,$H$5&lt;200000),IF(D211&gt;=1,+DCOUNT($D$16:$D211,1,$G$3:$G$4)-1+$H$5,0),"ERROR")</f>
        <v>0</v>
      </c>
      <c r="C211" s="92" t="s">
        <v>443</v>
      </c>
      <c r="D211" s="87">
        <v>0</v>
      </c>
      <c r="E211" s="92" t="s">
        <v>40</v>
      </c>
      <c r="F211" s="83" t="s">
        <v>444</v>
      </c>
      <c r="G211" s="144">
        <v>181.41</v>
      </c>
      <c r="H211" s="85">
        <f t="shared" si="3"/>
        <v>0</v>
      </c>
      <c r="I211" s="84"/>
      <c r="K211" s="5"/>
    </row>
    <row r="212" spans="1:11" s="86" customFormat="1" ht="31.5" thickBot="1" x14ac:dyDescent="0.4">
      <c r="A212" s="79" t="s">
        <v>38</v>
      </c>
      <c r="B212" s="80">
        <f>IF(AND($H$5&gt;=100000,$H$5&lt;200000),IF(D212&gt;=1,+DCOUNT($D$16:$D212,1,$G$3:$G$4)-1+$H$5,0),"ERROR")</f>
        <v>0</v>
      </c>
      <c r="C212" s="92" t="s">
        <v>445</v>
      </c>
      <c r="D212" s="87">
        <v>0</v>
      </c>
      <c r="E212" s="92" t="s">
        <v>40</v>
      </c>
      <c r="F212" s="83" t="s">
        <v>446</v>
      </c>
      <c r="G212" s="144">
        <v>1005.56</v>
      </c>
      <c r="H212" s="85">
        <f t="shared" si="3"/>
        <v>0</v>
      </c>
      <c r="I212" s="84"/>
      <c r="K212" s="5"/>
    </row>
    <row r="213" spans="1:11" s="86" customFormat="1" ht="31.5" thickBot="1" x14ac:dyDescent="0.4">
      <c r="A213" s="79" t="s">
        <v>38</v>
      </c>
      <c r="B213" s="80">
        <f>IF(AND($H$5&gt;=100000,$H$5&lt;200000),IF(D213&gt;=1,+DCOUNT($D$16:$D213,1,$G$3:$G$4)-1+$H$5,0),"ERROR")</f>
        <v>0</v>
      </c>
      <c r="C213" s="92" t="s">
        <v>447</v>
      </c>
      <c r="D213" s="87">
        <v>0</v>
      </c>
      <c r="E213" s="92" t="s">
        <v>40</v>
      </c>
      <c r="F213" s="83" t="s">
        <v>448</v>
      </c>
      <c r="G213" s="144">
        <v>95.54</v>
      </c>
      <c r="H213" s="85">
        <f t="shared" si="3"/>
        <v>0</v>
      </c>
      <c r="I213" s="84"/>
      <c r="K213" s="5"/>
    </row>
    <row r="214" spans="1:11" s="86" customFormat="1" ht="31.5" thickBot="1" x14ac:dyDescent="0.4">
      <c r="A214" s="79" t="s">
        <v>38</v>
      </c>
      <c r="B214" s="80">
        <f>IF(AND($H$5&gt;=100000,$H$5&lt;200000),IF(D214&gt;=1,+DCOUNT($D$16:$D214,1,$G$3:$G$4)-1+$H$5,0),"ERROR")</f>
        <v>0</v>
      </c>
      <c r="C214" s="92" t="s">
        <v>449</v>
      </c>
      <c r="D214" s="87">
        <v>0</v>
      </c>
      <c r="E214" s="92" t="s">
        <v>40</v>
      </c>
      <c r="F214" s="83" t="s">
        <v>450</v>
      </c>
      <c r="G214" s="144">
        <v>95.54</v>
      </c>
      <c r="H214" s="85">
        <f t="shared" si="3"/>
        <v>0</v>
      </c>
      <c r="I214" s="84"/>
      <c r="K214" s="5"/>
    </row>
    <row r="215" spans="1:11" s="86" customFormat="1" ht="31.5" thickBot="1" x14ac:dyDescent="0.4">
      <c r="A215" s="79" t="s">
        <v>38</v>
      </c>
      <c r="B215" s="80">
        <f>IF(AND($H$5&gt;=100000,$H$5&lt;200000),IF(D215&gt;=1,+DCOUNT($D$16:$D215,1,$G$3:$G$4)-1+$H$5,0),"ERROR")</f>
        <v>0</v>
      </c>
      <c r="C215" s="92" t="s">
        <v>451</v>
      </c>
      <c r="D215" s="99">
        <v>0</v>
      </c>
      <c r="E215" s="92" t="s">
        <v>40</v>
      </c>
      <c r="F215" s="97" t="s">
        <v>452</v>
      </c>
      <c r="G215" s="144">
        <v>766.49</v>
      </c>
      <c r="H215" s="85">
        <f t="shared" si="3"/>
        <v>0</v>
      </c>
      <c r="I215" s="100" t="s">
        <v>148</v>
      </c>
      <c r="K215" s="5"/>
    </row>
    <row r="216" spans="1:11" s="86" customFormat="1" ht="31.5" thickBot="1" x14ac:dyDescent="0.4">
      <c r="A216" s="79" t="s">
        <v>38</v>
      </c>
      <c r="B216" s="80">
        <f>IF(AND($H$5&gt;=100000,$H$5&lt;200000),IF(D216&gt;=1,+DCOUNT($D$16:$D216,1,$G$3:$G$4)-1+$H$5,0),"ERROR")</f>
        <v>0</v>
      </c>
      <c r="C216" s="92" t="s">
        <v>453</v>
      </c>
      <c r="D216" s="87">
        <v>0</v>
      </c>
      <c r="E216" s="92" t="s">
        <v>40</v>
      </c>
      <c r="F216" s="83" t="s">
        <v>454</v>
      </c>
      <c r="G216" s="144">
        <v>181.41</v>
      </c>
      <c r="H216" s="85">
        <f t="shared" si="3"/>
        <v>0</v>
      </c>
      <c r="I216" s="84"/>
      <c r="K216" s="5"/>
    </row>
    <row r="217" spans="1:11" s="102" customFormat="1" ht="31.5" thickBot="1" x14ac:dyDescent="0.4">
      <c r="A217" s="79" t="s">
        <v>38</v>
      </c>
      <c r="B217" s="80">
        <f>IF(AND($H$5&gt;=100000,$H$5&lt;200000),IF(D217&gt;=1,+DCOUNT($D$16:$D217,1,$G$3:$G$4)-1+$H$5,0),"ERROR")</f>
        <v>0</v>
      </c>
      <c r="C217" s="92" t="s">
        <v>455</v>
      </c>
      <c r="D217" s="87">
        <v>0</v>
      </c>
      <c r="E217" s="92" t="s">
        <v>40</v>
      </c>
      <c r="F217" s="83" t="s">
        <v>456</v>
      </c>
      <c r="G217" s="144">
        <v>181.41</v>
      </c>
      <c r="H217" s="85">
        <f t="shared" si="3"/>
        <v>0</v>
      </c>
      <c r="I217" s="84"/>
      <c r="J217" s="86"/>
      <c r="K217" s="5"/>
    </row>
    <row r="218" spans="1:11" s="86" customFormat="1" ht="31.5" thickBot="1" x14ac:dyDescent="0.4">
      <c r="A218" s="79" t="s">
        <v>38</v>
      </c>
      <c r="B218" s="80">
        <f>IF(AND($H$5&gt;=100000,$H$5&lt;200000),IF(D218&gt;=1,+DCOUNT($D$16:$D218,1,$G$3:$G$4)-1+$H$5,0),"ERROR")</f>
        <v>0</v>
      </c>
      <c r="C218" s="92" t="s">
        <v>457</v>
      </c>
      <c r="D218" s="87">
        <v>0</v>
      </c>
      <c r="E218" s="92" t="s">
        <v>40</v>
      </c>
      <c r="F218" s="83" t="s">
        <v>458</v>
      </c>
      <c r="G218" s="144">
        <v>181.41</v>
      </c>
      <c r="H218" s="85">
        <f t="shared" si="3"/>
        <v>0</v>
      </c>
      <c r="I218" s="84"/>
      <c r="K218" s="5"/>
    </row>
    <row r="219" spans="1:11" s="86" customFormat="1" ht="31.5" thickBot="1" x14ac:dyDescent="0.4">
      <c r="A219" s="79" t="s">
        <v>38</v>
      </c>
      <c r="B219" s="80">
        <f>IF(AND($H$5&gt;=100000,$H$5&lt;200000),IF(D219&gt;=1,+DCOUNT($D$16:$D219,1,$G$3:$G$4)-1+$H$5,0),"ERROR")</f>
        <v>0</v>
      </c>
      <c r="C219" s="92" t="s">
        <v>459</v>
      </c>
      <c r="D219" s="87">
        <v>0</v>
      </c>
      <c r="E219" s="92" t="s">
        <v>40</v>
      </c>
      <c r="F219" s="83" t="s">
        <v>460</v>
      </c>
      <c r="G219" s="144">
        <v>95.54</v>
      </c>
      <c r="H219" s="85">
        <f t="shared" si="3"/>
        <v>0</v>
      </c>
      <c r="I219" s="84"/>
      <c r="K219" s="5"/>
    </row>
    <row r="220" spans="1:11" s="86" customFormat="1" ht="31.5" thickBot="1" x14ac:dyDescent="0.4">
      <c r="A220" s="79" t="s">
        <v>38</v>
      </c>
      <c r="B220" s="80">
        <f>IF(AND($H$5&gt;=100000,$H$5&lt;200000),IF(D220&gt;=1,+DCOUNT($D$16:$D220,1,$G$3:$G$4)-1+$H$5,0),"ERROR")</f>
        <v>0</v>
      </c>
      <c r="C220" s="92" t="s">
        <v>461</v>
      </c>
      <c r="D220" s="87">
        <v>0</v>
      </c>
      <c r="E220" s="92" t="s">
        <v>40</v>
      </c>
      <c r="F220" s="83" t="s">
        <v>462</v>
      </c>
      <c r="G220" s="144">
        <v>95.54</v>
      </c>
      <c r="H220" s="85">
        <f t="shared" si="3"/>
        <v>0</v>
      </c>
      <c r="I220" s="84"/>
      <c r="K220" s="5"/>
    </row>
    <row r="221" spans="1:11" s="86" customFormat="1" ht="31.5" thickBot="1" x14ac:dyDescent="0.4">
      <c r="A221" s="79" t="s">
        <v>38</v>
      </c>
      <c r="B221" s="80">
        <f>IF(AND($H$5&gt;=100000,$H$5&lt;200000),IF(D221&gt;=1,+DCOUNT($D$16:$D221,1,$G$3:$G$4)-1+$H$5,0),"ERROR")</f>
        <v>0</v>
      </c>
      <c r="C221" s="92" t="s">
        <v>463</v>
      </c>
      <c r="D221" s="87">
        <v>0</v>
      </c>
      <c r="E221" s="92" t="s">
        <v>40</v>
      </c>
      <c r="F221" s="83" t="s">
        <v>464</v>
      </c>
      <c r="G221" s="144">
        <v>95.54</v>
      </c>
      <c r="H221" s="85">
        <f t="shared" si="3"/>
        <v>0</v>
      </c>
      <c r="I221" s="84"/>
      <c r="K221" s="5"/>
    </row>
    <row r="222" spans="1:11" s="86" customFormat="1" ht="31.5" thickBot="1" x14ac:dyDescent="0.4">
      <c r="A222" s="79" t="s">
        <v>38</v>
      </c>
      <c r="B222" s="80">
        <f>IF(AND($H$5&gt;=100000,$H$5&lt;200000),IF(D222&gt;=1,+DCOUNT($D$16:$D222,1,$G$3:$G$4)-1+$H$5,0),"ERROR")</f>
        <v>0</v>
      </c>
      <c r="C222" s="92" t="s">
        <v>465</v>
      </c>
      <c r="D222" s="87">
        <v>0</v>
      </c>
      <c r="E222" s="92" t="s">
        <v>40</v>
      </c>
      <c r="F222" s="83" t="s">
        <v>466</v>
      </c>
      <c r="G222" s="144">
        <v>95.54</v>
      </c>
      <c r="H222" s="85">
        <f t="shared" si="3"/>
        <v>0</v>
      </c>
      <c r="I222" s="84"/>
      <c r="K222" s="5"/>
    </row>
    <row r="223" spans="1:11" s="86" customFormat="1" ht="31.5" thickBot="1" x14ac:dyDescent="0.4">
      <c r="A223" s="79" t="s">
        <v>38</v>
      </c>
      <c r="B223" s="80">
        <f>IF(AND($H$5&gt;=100000,$H$5&lt;200000),IF(D223&gt;=1,+DCOUNT($D$16:$D223,1,$G$3:$G$4)-1+$H$5,0),"ERROR")</f>
        <v>0</v>
      </c>
      <c r="C223" s="92" t="s">
        <v>467</v>
      </c>
      <c r="D223" s="87">
        <v>0</v>
      </c>
      <c r="E223" s="92" t="s">
        <v>40</v>
      </c>
      <c r="F223" s="83" t="s">
        <v>468</v>
      </c>
      <c r="G223" s="144">
        <v>145.72999999999999</v>
      </c>
      <c r="H223" s="85">
        <f t="shared" si="3"/>
        <v>0</v>
      </c>
      <c r="I223" s="84"/>
      <c r="K223" s="5"/>
    </row>
    <row r="224" spans="1:11" s="86" customFormat="1" ht="31.5" thickBot="1" x14ac:dyDescent="0.4">
      <c r="A224" s="79" t="s">
        <v>38</v>
      </c>
      <c r="B224" s="80">
        <f>IF(AND($H$5&gt;=100000,$H$5&lt;200000),IF(D224&gt;=1,+DCOUNT($D$16:$D224,1,$G$3:$G$4)-1+$H$5,0),"ERROR")</f>
        <v>0</v>
      </c>
      <c r="C224" s="92" t="s">
        <v>469</v>
      </c>
      <c r="D224" s="87">
        <v>0</v>
      </c>
      <c r="E224" s="92" t="s">
        <v>40</v>
      </c>
      <c r="F224" s="83" t="s">
        <v>470</v>
      </c>
      <c r="G224" s="144">
        <v>68.09</v>
      </c>
      <c r="H224" s="85">
        <f t="shared" si="3"/>
        <v>0</v>
      </c>
      <c r="I224" s="84"/>
      <c r="K224" s="5"/>
    </row>
    <row r="225" spans="1:11" s="86" customFormat="1" ht="31.5" thickBot="1" x14ac:dyDescent="0.4">
      <c r="A225" s="79" t="s">
        <v>38</v>
      </c>
      <c r="B225" s="80">
        <f>IF(AND($H$5&gt;=100000,$H$5&lt;200000),IF(D225&gt;=1,+DCOUNT($D$16:$D225,1,$G$3:$G$4)-1+$H$5,0),"ERROR")</f>
        <v>0</v>
      </c>
      <c r="C225" s="92" t="s">
        <v>471</v>
      </c>
      <c r="D225" s="87">
        <v>0</v>
      </c>
      <c r="E225" s="92" t="s">
        <v>40</v>
      </c>
      <c r="F225" s="83" t="s">
        <v>472</v>
      </c>
      <c r="G225" s="144">
        <v>455.11</v>
      </c>
      <c r="H225" s="85">
        <f t="shared" si="3"/>
        <v>0</v>
      </c>
      <c r="I225" s="84"/>
      <c r="K225" s="5"/>
    </row>
    <row r="226" spans="1:11" s="86" customFormat="1" ht="31.5" thickBot="1" x14ac:dyDescent="0.4">
      <c r="A226" s="79" t="s">
        <v>38</v>
      </c>
      <c r="B226" s="80">
        <f>IF(AND($H$5&gt;=100000,$H$5&lt;200000),IF(D226&gt;=1,+DCOUNT($D$16:$D226,1,$G$3:$G$4)-1+$H$5,0),"ERROR")</f>
        <v>0</v>
      </c>
      <c r="C226" s="92" t="s">
        <v>473</v>
      </c>
      <c r="D226" s="87">
        <v>0</v>
      </c>
      <c r="E226" s="92" t="s">
        <v>40</v>
      </c>
      <c r="F226" s="83" t="s">
        <v>474</v>
      </c>
      <c r="G226" s="144">
        <v>664.51</v>
      </c>
      <c r="H226" s="85">
        <f t="shared" si="3"/>
        <v>0</v>
      </c>
      <c r="I226" s="84"/>
      <c r="K226" s="5"/>
    </row>
    <row r="227" spans="1:11" s="86" customFormat="1" ht="31.5" thickBot="1" x14ac:dyDescent="0.4">
      <c r="A227" s="79" t="s">
        <v>38</v>
      </c>
      <c r="B227" s="80">
        <f>IF(AND($H$5&gt;=100000,$H$5&lt;200000),IF(D227&gt;=1,+DCOUNT($D$16:$D227,1,$G$3:$G$4)-1+$H$5,0),"ERROR")</f>
        <v>0</v>
      </c>
      <c r="C227" s="92" t="s">
        <v>475</v>
      </c>
      <c r="D227" s="87">
        <v>0</v>
      </c>
      <c r="E227" s="92" t="s">
        <v>40</v>
      </c>
      <c r="F227" s="83" t="s">
        <v>476</v>
      </c>
      <c r="G227" s="144">
        <v>0.95</v>
      </c>
      <c r="H227" s="85">
        <f t="shared" si="3"/>
        <v>0</v>
      </c>
      <c r="I227" s="84"/>
      <c r="K227" s="5"/>
    </row>
    <row r="228" spans="1:11" s="86" customFormat="1" ht="31.5" thickBot="1" x14ac:dyDescent="0.4">
      <c r="A228" s="79" t="s">
        <v>38</v>
      </c>
      <c r="B228" s="80">
        <f>IF(AND($H$5&gt;=100000,$H$5&lt;200000),IF(D228&gt;=1,+DCOUNT($D$16:$D228,1,$G$3:$G$4)-1+$H$5,0),"ERROR")</f>
        <v>0</v>
      </c>
      <c r="C228" s="92" t="s">
        <v>477</v>
      </c>
      <c r="D228" s="87">
        <v>0</v>
      </c>
      <c r="E228" s="92" t="s">
        <v>40</v>
      </c>
      <c r="F228" s="83" t="s">
        <v>478</v>
      </c>
      <c r="G228" s="144">
        <v>96.15</v>
      </c>
      <c r="H228" s="85">
        <f t="shared" si="3"/>
        <v>0</v>
      </c>
      <c r="I228" s="84"/>
      <c r="K228" s="5"/>
    </row>
    <row r="229" spans="1:11" s="86" customFormat="1" ht="31.5" thickBot="1" x14ac:dyDescent="0.4">
      <c r="A229" s="79" t="s">
        <v>38</v>
      </c>
      <c r="B229" s="80">
        <f>IF(AND($H$5&gt;=100000,$H$5&lt;200000),IF(D229&gt;=1,+DCOUNT($D$16:$D229,1,$G$3:$G$4)-1+$H$5,0),"ERROR")</f>
        <v>0</v>
      </c>
      <c r="C229" s="92" t="s">
        <v>479</v>
      </c>
      <c r="D229" s="87">
        <v>0</v>
      </c>
      <c r="E229" s="92" t="s">
        <v>57</v>
      </c>
      <c r="F229" s="83" t="s">
        <v>480</v>
      </c>
      <c r="G229" s="144">
        <v>10.45</v>
      </c>
      <c r="H229" s="85">
        <f t="shared" si="3"/>
        <v>0</v>
      </c>
      <c r="I229" s="84"/>
      <c r="K229" s="5"/>
    </row>
    <row r="230" spans="1:11" s="86" customFormat="1" ht="31.5" thickBot="1" x14ac:dyDescent="0.4">
      <c r="A230" s="79" t="s">
        <v>38</v>
      </c>
      <c r="B230" s="80">
        <f>IF(AND($H$5&gt;=100000,$H$5&lt;200000),IF(D230&gt;=1,+DCOUNT($D$16:$D230,1,$G$3:$G$4)-1+$H$5,0),"ERROR")</f>
        <v>0</v>
      </c>
      <c r="C230" s="92" t="s">
        <v>481</v>
      </c>
      <c r="D230" s="87">
        <v>0</v>
      </c>
      <c r="E230" s="92" t="s">
        <v>40</v>
      </c>
      <c r="F230" s="83" t="s">
        <v>482</v>
      </c>
      <c r="G230" s="144">
        <v>214.65</v>
      </c>
      <c r="H230" s="85">
        <f t="shared" si="3"/>
        <v>0</v>
      </c>
      <c r="I230" s="84"/>
      <c r="K230" s="5"/>
    </row>
    <row r="231" spans="1:11" s="86" customFormat="1" ht="31.5" thickBot="1" x14ac:dyDescent="0.4">
      <c r="A231" s="79" t="s">
        <v>38</v>
      </c>
      <c r="B231" s="80">
        <f>IF(AND($H$5&gt;=100000,$H$5&lt;200000),IF(D231&gt;=1,+DCOUNT($D$16:$D231,1,$G$3:$G$4)-1+$H$5,0),"ERROR")</f>
        <v>0</v>
      </c>
      <c r="C231" s="92" t="s">
        <v>483</v>
      </c>
      <c r="D231" s="87">
        <v>0</v>
      </c>
      <c r="E231" s="92" t="s">
        <v>94</v>
      </c>
      <c r="F231" s="83" t="s">
        <v>484</v>
      </c>
      <c r="G231" s="144">
        <v>35.11</v>
      </c>
      <c r="H231" s="85">
        <f t="shared" si="3"/>
        <v>0</v>
      </c>
      <c r="I231" s="84"/>
      <c r="K231" s="5"/>
    </row>
    <row r="232" spans="1:11" s="86" customFormat="1" ht="31.5" thickBot="1" x14ac:dyDescent="0.4">
      <c r="A232" s="79" t="s">
        <v>38</v>
      </c>
      <c r="B232" s="80">
        <f>IF(AND($H$5&gt;=100000,$H$5&lt;200000),IF(D232&gt;=1,+DCOUNT($D$16:$D232,1,$G$3:$G$4)-1+$H$5,0),"ERROR")</f>
        <v>0</v>
      </c>
      <c r="C232" s="92" t="s">
        <v>485</v>
      </c>
      <c r="D232" s="87">
        <v>0</v>
      </c>
      <c r="E232" s="92" t="s">
        <v>40</v>
      </c>
      <c r="F232" s="83" t="s">
        <v>486</v>
      </c>
      <c r="G232" s="144">
        <v>6.94</v>
      </c>
      <c r="H232" s="85">
        <f t="shared" si="3"/>
        <v>0</v>
      </c>
      <c r="I232" s="84"/>
      <c r="K232" s="5"/>
    </row>
    <row r="233" spans="1:11" s="86" customFormat="1" ht="31.5" thickBot="1" x14ac:dyDescent="0.4">
      <c r="A233" s="79" t="s">
        <v>38</v>
      </c>
      <c r="B233" s="80">
        <f>IF(AND($H$5&gt;=100000,$H$5&lt;200000),IF(D233&gt;=1,+DCOUNT($D$16:$D233,1,$G$3:$G$4)-1+$H$5,0),"ERROR")</f>
        <v>0</v>
      </c>
      <c r="C233" s="92" t="s">
        <v>487</v>
      </c>
      <c r="D233" s="87">
        <v>0</v>
      </c>
      <c r="E233" s="92" t="s">
        <v>40</v>
      </c>
      <c r="F233" s="83" t="s">
        <v>488</v>
      </c>
      <c r="G233" s="144">
        <v>0.04</v>
      </c>
      <c r="H233" s="85">
        <f t="shared" si="3"/>
        <v>0</v>
      </c>
      <c r="I233" s="84"/>
      <c r="K233" s="5"/>
    </row>
    <row r="234" spans="1:11" s="86" customFormat="1" ht="31.5" thickBot="1" x14ac:dyDescent="0.4">
      <c r="A234" s="79" t="s">
        <v>38</v>
      </c>
      <c r="B234" s="80">
        <f>IF(AND($H$5&gt;=100000,$H$5&lt;200000),IF(D234&gt;=1,+DCOUNT($D$16:$D234,1,$G$3:$G$4)-1+$H$5,0),"ERROR")</f>
        <v>0</v>
      </c>
      <c r="C234" s="92" t="s">
        <v>489</v>
      </c>
      <c r="D234" s="87">
        <v>0</v>
      </c>
      <c r="E234" s="92" t="s">
        <v>40</v>
      </c>
      <c r="F234" s="83" t="s">
        <v>490</v>
      </c>
      <c r="G234" s="144">
        <v>16.079999999999998</v>
      </c>
      <c r="H234" s="85">
        <f t="shared" si="3"/>
        <v>0</v>
      </c>
      <c r="I234" s="84"/>
      <c r="K234" s="5"/>
    </row>
    <row r="235" spans="1:11" s="86" customFormat="1" ht="31.5" thickBot="1" x14ac:dyDescent="0.4">
      <c r="A235" s="79" t="s">
        <v>38</v>
      </c>
      <c r="B235" s="80">
        <f>IF(AND($H$5&gt;=100000,$H$5&lt;200000),IF(D235&gt;=1,+DCOUNT($D$16:$D235,1,$G$3:$G$4)-1+$H$5,0),"ERROR")</f>
        <v>0</v>
      </c>
      <c r="C235" s="92" t="s">
        <v>491</v>
      </c>
      <c r="D235" s="87">
        <v>0</v>
      </c>
      <c r="E235" s="92" t="s">
        <v>94</v>
      </c>
      <c r="F235" s="83" t="s">
        <v>492</v>
      </c>
      <c r="G235" s="144">
        <v>4.78</v>
      </c>
      <c r="H235" s="85">
        <f t="shared" si="3"/>
        <v>0</v>
      </c>
      <c r="I235" s="84"/>
      <c r="K235" s="5"/>
    </row>
    <row r="236" spans="1:11" s="86" customFormat="1" ht="31.5" thickBot="1" x14ac:dyDescent="0.4">
      <c r="A236" s="79" t="s">
        <v>38</v>
      </c>
      <c r="B236" s="80">
        <f>IF(AND($H$5&gt;=100000,$H$5&lt;200000),IF(D236&gt;=1,+DCOUNT($D$16:$D236,1,$G$3:$G$4)-1+$H$5,0),"ERROR")</f>
        <v>0</v>
      </c>
      <c r="C236" s="92" t="s">
        <v>493</v>
      </c>
      <c r="D236" s="87">
        <v>0</v>
      </c>
      <c r="E236" s="92" t="s">
        <v>40</v>
      </c>
      <c r="F236" s="83" t="s">
        <v>494</v>
      </c>
      <c r="G236" s="95">
        <v>19.18</v>
      </c>
      <c r="H236" s="85">
        <f t="shared" si="3"/>
        <v>0</v>
      </c>
      <c r="I236" s="84"/>
      <c r="K236" s="5"/>
    </row>
    <row r="237" spans="1:11" s="86" customFormat="1" ht="31.5" thickBot="1" x14ac:dyDescent="0.4">
      <c r="A237" s="79" t="s">
        <v>38</v>
      </c>
      <c r="B237" s="80">
        <f>IF(AND($H$5&gt;=100000,$H$5&lt;200000),IF(D237&gt;=1,+DCOUNT($D$16:$D237,1,$G$3:$G$4)-1+$H$5,0),"ERROR")</f>
        <v>0</v>
      </c>
      <c r="C237" s="92" t="s">
        <v>495</v>
      </c>
      <c r="D237" s="87">
        <v>0</v>
      </c>
      <c r="E237" s="92" t="s">
        <v>40</v>
      </c>
      <c r="F237" s="83" t="s">
        <v>496</v>
      </c>
      <c r="G237" s="144">
        <v>25.58</v>
      </c>
      <c r="H237" s="85">
        <f t="shared" si="3"/>
        <v>0</v>
      </c>
      <c r="I237" s="84"/>
      <c r="K237" s="5"/>
    </row>
    <row r="238" spans="1:11" s="86" customFormat="1" ht="31.5" thickBot="1" x14ac:dyDescent="0.4">
      <c r="A238" s="79" t="s">
        <v>38</v>
      </c>
      <c r="B238" s="80">
        <f>IF(AND($H$5&gt;=100000,$H$5&lt;200000),IF(D238&gt;=1,+DCOUNT($D$16:$D238,1,$G$3:$G$4)-1+$H$5,0),"ERROR")</f>
        <v>0</v>
      </c>
      <c r="C238" s="92" t="s">
        <v>497</v>
      </c>
      <c r="D238" s="87">
        <v>0</v>
      </c>
      <c r="E238" s="92" t="s">
        <v>40</v>
      </c>
      <c r="F238" s="83" t="s">
        <v>498</v>
      </c>
      <c r="G238" s="144">
        <v>31</v>
      </c>
      <c r="H238" s="85">
        <f t="shared" si="3"/>
        <v>0</v>
      </c>
      <c r="I238" s="84"/>
      <c r="K238" s="5"/>
    </row>
    <row r="239" spans="1:11" s="86" customFormat="1" ht="31.5" thickBot="1" x14ac:dyDescent="0.4">
      <c r="A239" s="79" t="s">
        <v>38</v>
      </c>
      <c r="B239" s="80">
        <f>IF(AND($H$5&gt;=100000,$H$5&lt;200000),IF(D239&gt;=1,+DCOUNT($D$16:$D239,1,$G$3:$G$4)-1+$H$5,0),"ERROR")</f>
        <v>0</v>
      </c>
      <c r="C239" s="92" t="s">
        <v>499</v>
      </c>
      <c r="D239" s="99">
        <v>0</v>
      </c>
      <c r="E239" s="92" t="s">
        <v>40</v>
      </c>
      <c r="F239" s="97" t="s">
        <v>500</v>
      </c>
      <c r="G239" s="144">
        <v>4576.5600000000004</v>
      </c>
      <c r="H239" s="85">
        <f t="shared" si="3"/>
        <v>0</v>
      </c>
      <c r="I239" s="100" t="s">
        <v>148</v>
      </c>
      <c r="K239" s="5"/>
    </row>
    <row r="240" spans="1:11" s="86" customFormat="1" ht="31.5" thickBot="1" x14ac:dyDescent="0.4">
      <c r="A240" s="79" t="s">
        <v>38</v>
      </c>
      <c r="B240" s="80">
        <f>IF(AND($H$5&gt;=100000,$H$5&lt;200000),IF(D240&gt;=1,+DCOUNT($D$16:$D240,1,$G$3:$G$4)-1+$H$5,0),"ERROR")</f>
        <v>0</v>
      </c>
      <c r="C240" s="92" t="s">
        <v>501</v>
      </c>
      <c r="D240" s="87">
        <v>0</v>
      </c>
      <c r="E240" s="92" t="s">
        <v>40</v>
      </c>
      <c r="F240" s="83" t="s">
        <v>502</v>
      </c>
      <c r="G240" s="144">
        <v>2.34</v>
      </c>
      <c r="H240" s="85">
        <f t="shared" si="3"/>
        <v>0</v>
      </c>
      <c r="I240" s="84"/>
      <c r="K240" s="5"/>
    </row>
    <row r="241" spans="1:11" s="86" customFormat="1" ht="31.5" thickBot="1" x14ac:dyDescent="0.4">
      <c r="A241" s="79" t="s">
        <v>38</v>
      </c>
      <c r="B241" s="80">
        <f>IF(AND($H$5&gt;=100000,$H$5&lt;200000),IF(D241&gt;=1,+DCOUNT($D$16:$D241,1,$G$3:$G$4)-1+$H$5,0),"ERROR")</f>
        <v>0</v>
      </c>
      <c r="C241" s="92" t="s">
        <v>503</v>
      </c>
      <c r="D241" s="87">
        <v>0</v>
      </c>
      <c r="E241" s="92" t="s">
        <v>89</v>
      </c>
      <c r="F241" s="83" t="s">
        <v>504</v>
      </c>
      <c r="G241" s="144">
        <v>1219.47</v>
      </c>
      <c r="H241" s="85">
        <f t="shared" si="3"/>
        <v>0</v>
      </c>
      <c r="I241" s="84"/>
      <c r="K241" s="5"/>
    </row>
    <row r="242" spans="1:11" s="86" customFormat="1" ht="31.5" thickBot="1" x14ac:dyDescent="0.4">
      <c r="A242" s="79" t="s">
        <v>38</v>
      </c>
      <c r="B242" s="80">
        <f>IF(AND($H$5&gt;=100000,$H$5&lt;200000),IF(D242&gt;=1,+DCOUNT($D$16:$D242,1,$G$3:$G$4)-1+$H$5,0),"ERROR")</f>
        <v>0</v>
      </c>
      <c r="C242" s="92" t="s">
        <v>505</v>
      </c>
      <c r="D242" s="87">
        <v>0</v>
      </c>
      <c r="E242" s="92" t="s">
        <v>40</v>
      </c>
      <c r="F242" s="83" t="s">
        <v>506</v>
      </c>
      <c r="G242" s="144">
        <v>87.66</v>
      </c>
      <c r="H242" s="85">
        <f t="shared" si="3"/>
        <v>0</v>
      </c>
      <c r="I242" s="84"/>
      <c r="K242" s="5"/>
    </row>
    <row r="243" spans="1:11" s="86" customFormat="1" ht="31.5" thickBot="1" x14ac:dyDescent="0.4">
      <c r="A243" s="79" t="s">
        <v>38</v>
      </c>
      <c r="B243" s="80">
        <f>IF(AND($H$5&gt;=100000,$H$5&lt;200000),IF(D243&gt;=1,+DCOUNT($D$16:$D243,1,$G$3:$G$4)-1+$H$5,0),"ERROR")</f>
        <v>0</v>
      </c>
      <c r="C243" s="92" t="s">
        <v>507</v>
      </c>
      <c r="D243" s="87">
        <v>0</v>
      </c>
      <c r="E243" s="92" t="s">
        <v>40</v>
      </c>
      <c r="F243" s="83" t="s">
        <v>508</v>
      </c>
      <c r="G243" s="144">
        <v>560.12</v>
      </c>
      <c r="H243" s="85">
        <f t="shared" si="3"/>
        <v>0</v>
      </c>
      <c r="I243" s="84"/>
      <c r="K243" s="5"/>
    </row>
    <row r="244" spans="1:11" s="86" customFormat="1" ht="31.5" thickBot="1" x14ac:dyDescent="0.4">
      <c r="A244" s="79" t="s">
        <v>38</v>
      </c>
      <c r="B244" s="80">
        <f>IF(AND($H$5&gt;=100000,$H$5&lt;200000),IF(D244&gt;=1,+DCOUNT($D$16:$D244,1,$G$3:$G$4)-1+$H$5,0),"ERROR")</f>
        <v>0</v>
      </c>
      <c r="C244" s="92" t="s">
        <v>509</v>
      </c>
      <c r="D244" s="87">
        <v>0</v>
      </c>
      <c r="E244" s="92" t="s">
        <v>40</v>
      </c>
      <c r="F244" s="83" t="s">
        <v>510</v>
      </c>
      <c r="G244" s="144">
        <v>52.92</v>
      </c>
      <c r="H244" s="85">
        <f t="shared" si="3"/>
        <v>0</v>
      </c>
      <c r="I244" s="84"/>
      <c r="K244" s="5"/>
    </row>
    <row r="245" spans="1:11" s="86" customFormat="1" ht="31.5" thickBot="1" x14ac:dyDescent="0.4">
      <c r="A245" s="79" t="s">
        <v>38</v>
      </c>
      <c r="B245" s="80">
        <f>IF(AND($H$5&gt;=100000,$H$5&lt;200000),IF(D245&gt;=1,+DCOUNT($D$16:$D245,1,$G$3:$G$4)-1+$H$5,0),"ERROR")</f>
        <v>0</v>
      </c>
      <c r="C245" s="92" t="s">
        <v>511</v>
      </c>
      <c r="D245" s="87">
        <v>0</v>
      </c>
      <c r="E245" s="92" t="s">
        <v>40</v>
      </c>
      <c r="F245" s="83" t="s">
        <v>512</v>
      </c>
      <c r="G245" s="144">
        <v>891.25</v>
      </c>
      <c r="H245" s="85">
        <f t="shared" si="3"/>
        <v>0</v>
      </c>
      <c r="I245" s="84"/>
      <c r="K245" s="5"/>
    </row>
    <row r="246" spans="1:11" s="86" customFormat="1" ht="31.5" thickBot="1" x14ac:dyDescent="0.4">
      <c r="A246" s="79" t="s">
        <v>38</v>
      </c>
      <c r="B246" s="80">
        <f>IF(AND($H$5&gt;=100000,$H$5&lt;200000),IF(D246&gt;=1,+DCOUNT($D$16:$D246,1,$G$3:$G$4)-1+$H$5,0),"ERROR")</f>
        <v>0</v>
      </c>
      <c r="C246" s="92" t="s">
        <v>513</v>
      </c>
      <c r="D246" s="99">
        <v>0</v>
      </c>
      <c r="E246" s="92" t="s">
        <v>40</v>
      </c>
      <c r="F246" s="97" t="s">
        <v>514</v>
      </c>
      <c r="G246" s="95">
        <v>4349.4799999999996</v>
      </c>
      <c r="H246" s="85">
        <f t="shared" si="3"/>
        <v>0</v>
      </c>
      <c r="I246" s="100" t="s">
        <v>148</v>
      </c>
      <c r="K246" s="5"/>
    </row>
    <row r="247" spans="1:11" s="86" customFormat="1" ht="31.5" thickBot="1" x14ac:dyDescent="0.4">
      <c r="A247" s="79" t="s">
        <v>38</v>
      </c>
      <c r="B247" s="80">
        <f>IF(AND($H$5&gt;=100000,$H$5&lt;200000),IF(D247&gt;=1,+DCOUNT($D$16:$D247,1,$G$3:$G$4)-1+$H$5,0),"ERROR")</f>
        <v>0</v>
      </c>
      <c r="C247" s="92" t="s">
        <v>515</v>
      </c>
      <c r="D247" s="87">
        <v>0</v>
      </c>
      <c r="E247" s="92" t="s">
        <v>40</v>
      </c>
      <c r="F247" s="83" t="s">
        <v>516</v>
      </c>
      <c r="G247" s="144">
        <v>45.4</v>
      </c>
      <c r="H247" s="85">
        <f t="shared" si="3"/>
        <v>0</v>
      </c>
      <c r="I247" s="84"/>
      <c r="K247" s="5"/>
    </row>
    <row r="248" spans="1:11" s="86" customFormat="1" ht="31.5" thickBot="1" x14ac:dyDescent="0.4">
      <c r="A248" s="79" t="s">
        <v>38</v>
      </c>
      <c r="B248" s="80">
        <f>IF(AND($H$5&gt;=100000,$H$5&lt;200000),IF(D248&gt;=1,+DCOUNT($D$16:$D248,1,$G$3:$G$4)-1+$H$5,0),"ERROR")</f>
        <v>0</v>
      </c>
      <c r="C248" s="92" t="s">
        <v>517</v>
      </c>
      <c r="D248" s="87">
        <v>0</v>
      </c>
      <c r="E248" s="92" t="s">
        <v>40</v>
      </c>
      <c r="F248" s="83" t="s">
        <v>518</v>
      </c>
      <c r="G248" s="144">
        <v>718.56</v>
      </c>
      <c r="H248" s="85">
        <f t="shared" si="3"/>
        <v>0</v>
      </c>
      <c r="I248" s="84"/>
      <c r="K248" s="5"/>
    </row>
    <row r="249" spans="1:11" s="86" customFormat="1" ht="31.5" thickBot="1" x14ac:dyDescent="0.4">
      <c r="A249" s="79" t="s">
        <v>38</v>
      </c>
      <c r="B249" s="80">
        <f>IF(AND($H$5&gt;=100000,$H$5&lt;200000),IF(D249&gt;=1,+DCOUNT($D$16:$D249,1,$G$3:$G$4)-1+$H$5,0),"ERROR")</f>
        <v>0</v>
      </c>
      <c r="C249" s="92" t="s">
        <v>519</v>
      </c>
      <c r="D249" s="87">
        <v>0</v>
      </c>
      <c r="E249" s="92" t="s">
        <v>40</v>
      </c>
      <c r="F249" s="83" t="s">
        <v>520</v>
      </c>
      <c r="G249" s="144">
        <v>155.74</v>
      </c>
      <c r="H249" s="85">
        <f t="shared" si="3"/>
        <v>0</v>
      </c>
      <c r="I249" s="84"/>
      <c r="K249" s="5"/>
    </row>
    <row r="250" spans="1:11" s="86" customFormat="1" ht="31.5" thickBot="1" x14ac:dyDescent="0.4">
      <c r="A250" s="79" t="s">
        <v>38</v>
      </c>
      <c r="B250" s="80">
        <f>IF(AND($H$5&gt;=100000,$H$5&lt;200000),IF(D250&gt;=1,+DCOUNT($D$16:$D250,1,$G$3:$G$4)-1+$H$5,0),"ERROR")</f>
        <v>0</v>
      </c>
      <c r="C250" s="92" t="s">
        <v>521</v>
      </c>
      <c r="D250" s="87">
        <v>0</v>
      </c>
      <c r="E250" s="92" t="s">
        <v>40</v>
      </c>
      <c r="F250" s="83" t="s">
        <v>522</v>
      </c>
      <c r="G250" s="144">
        <v>118.6</v>
      </c>
      <c r="H250" s="85">
        <f t="shared" si="3"/>
        <v>0</v>
      </c>
      <c r="I250" s="84"/>
      <c r="K250" s="5"/>
    </row>
    <row r="251" spans="1:11" s="86" customFormat="1" ht="34" thickBot="1" x14ac:dyDescent="0.4">
      <c r="A251" s="79" t="s">
        <v>38</v>
      </c>
      <c r="B251" s="80">
        <f>IF(AND($H$5&gt;=100000,$H$5&lt;200000),IF(D251&gt;=1,+DCOUNT($D$16:$D251,1,$G$3:$G$4)-1+$H$5,0),"ERROR")</f>
        <v>0</v>
      </c>
      <c r="C251" s="92" t="s">
        <v>523</v>
      </c>
      <c r="D251" s="87">
        <v>0</v>
      </c>
      <c r="E251" s="92" t="s">
        <v>57</v>
      </c>
      <c r="F251" s="97" t="s">
        <v>524</v>
      </c>
      <c r="G251" s="144">
        <v>85.04</v>
      </c>
      <c r="H251" s="85">
        <f t="shared" si="3"/>
        <v>0</v>
      </c>
      <c r="I251" s="96" t="s">
        <v>111</v>
      </c>
      <c r="K251" s="5"/>
    </row>
    <row r="252" spans="1:11" s="86" customFormat="1" ht="31.5" thickBot="1" x14ac:dyDescent="0.4">
      <c r="A252" s="79" t="s">
        <v>38</v>
      </c>
      <c r="B252" s="80">
        <f>IF(AND($H$5&gt;=100000,$H$5&lt;200000),IF(D252&gt;=1,+DCOUNT($D$16:$D252,1,$G$3:$G$4)-1+$H$5,0),"ERROR")</f>
        <v>0</v>
      </c>
      <c r="C252" s="92" t="s">
        <v>525</v>
      </c>
      <c r="D252" s="87">
        <v>0</v>
      </c>
      <c r="E252" s="92" t="s">
        <v>40</v>
      </c>
      <c r="F252" s="83" t="s">
        <v>526</v>
      </c>
      <c r="G252" s="144">
        <v>0.18</v>
      </c>
      <c r="H252" s="85">
        <f t="shared" si="3"/>
        <v>0</v>
      </c>
      <c r="I252" s="84"/>
      <c r="K252" s="5"/>
    </row>
    <row r="253" spans="1:11" s="86" customFormat="1" ht="34" thickBot="1" x14ac:dyDescent="0.4">
      <c r="A253" s="79" t="s">
        <v>38</v>
      </c>
      <c r="B253" s="80">
        <f>IF(AND($H$5&gt;=100000,$H$5&lt;200000),IF(D253&gt;=1,+DCOUNT($D$16:$D253,1,$G$3:$G$4)-1+$H$5,0),"ERROR")</f>
        <v>0</v>
      </c>
      <c r="C253" s="92" t="s">
        <v>527</v>
      </c>
      <c r="D253" s="87">
        <v>0</v>
      </c>
      <c r="E253" s="92" t="s">
        <v>40</v>
      </c>
      <c r="F253" s="97" t="s">
        <v>528</v>
      </c>
      <c r="G253" s="144">
        <v>9.31</v>
      </c>
      <c r="H253" s="85">
        <f t="shared" si="3"/>
        <v>0</v>
      </c>
      <c r="I253" s="96" t="s">
        <v>111</v>
      </c>
      <c r="K253" s="5"/>
    </row>
    <row r="254" spans="1:11" s="86" customFormat="1" ht="31.5" thickBot="1" x14ac:dyDescent="0.4">
      <c r="A254" s="79" t="s">
        <v>38</v>
      </c>
      <c r="B254" s="80">
        <f>IF(AND($H$5&gt;=100000,$H$5&lt;200000),IF(D254&gt;=1,+DCOUNT($D$16:$D254,1,$G$3:$G$4)-1+$H$5,0),"ERROR")</f>
        <v>0</v>
      </c>
      <c r="C254" s="92" t="s">
        <v>529</v>
      </c>
      <c r="D254" s="87">
        <v>0</v>
      </c>
      <c r="E254" s="92" t="s">
        <v>40</v>
      </c>
      <c r="F254" s="83" t="s">
        <v>530</v>
      </c>
      <c r="G254" s="144">
        <v>296.38</v>
      </c>
      <c r="H254" s="85">
        <f t="shared" si="3"/>
        <v>0</v>
      </c>
      <c r="I254" s="101"/>
      <c r="K254" s="5"/>
    </row>
    <row r="255" spans="1:11" s="86" customFormat="1" ht="31.5" thickBot="1" x14ac:dyDescent="0.4">
      <c r="A255" s="79" t="s">
        <v>38</v>
      </c>
      <c r="B255" s="80">
        <f>IF(AND($H$5&gt;=100000,$H$5&lt;200000),IF(D255&gt;=1,+DCOUNT($D$16:$D255,1,$G$3:$G$4)-1+$H$5,0),"ERROR")</f>
        <v>0</v>
      </c>
      <c r="C255" s="92" t="s">
        <v>531</v>
      </c>
      <c r="D255" s="87">
        <v>0</v>
      </c>
      <c r="E255" s="92" t="s">
        <v>40</v>
      </c>
      <c r="F255" s="83" t="s">
        <v>532</v>
      </c>
      <c r="G255" s="144">
        <v>50.62</v>
      </c>
      <c r="H255" s="85">
        <f t="shared" si="3"/>
        <v>0</v>
      </c>
      <c r="I255" s="101"/>
      <c r="K255" s="5"/>
    </row>
    <row r="256" spans="1:11" s="86" customFormat="1" ht="31.5" thickBot="1" x14ac:dyDescent="0.4">
      <c r="A256" s="79" t="s">
        <v>38</v>
      </c>
      <c r="B256" s="80">
        <f>IF(AND($H$5&gt;=100000,$H$5&lt;200000),IF(D256&gt;=1,+DCOUNT($D$16:$D256,1,$G$3:$G$4)-1+$H$5,0),"ERROR")</f>
        <v>0</v>
      </c>
      <c r="C256" s="92" t="s">
        <v>533</v>
      </c>
      <c r="D256" s="99">
        <v>0</v>
      </c>
      <c r="E256" s="92" t="s">
        <v>40</v>
      </c>
      <c r="F256" s="97" t="s">
        <v>534</v>
      </c>
      <c r="G256" s="144">
        <v>2355.35</v>
      </c>
      <c r="H256" s="85">
        <f t="shared" si="3"/>
        <v>0</v>
      </c>
      <c r="I256" s="100" t="s">
        <v>148</v>
      </c>
      <c r="K256" s="5"/>
    </row>
    <row r="257" spans="1:11" s="86" customFormat="1" ht="31.5" thickBot="1" x14ac:dyDescent="0.4">
      <c r="A257" s="79" t="s">
        <v>38</v>
      </c>
      <c r="B257" s="80">
        <f>IF(AND($H$5&gt;=100000,$H$5&lt;200000),IF(D257&gt;=1,+DCOUNT($D$16:$D257,1,$G$3:$G$4)-1+$H$5,0),"ERROR")</f>
        <v>0</v>
      </c>
      <c r="C257" s="92" t="s">
        <v>535</v>
      </c>
      <c r="D257" s="87">
        <v>0</v>
      </c>
      <c r="E257" s="92" t="s">
        <v>40</v>
      </c>
      <c r="F257" s="83" t="s">
        <v>536</v>
      </c>
      <c r="G257" s="144">
        <v>17.11</v>
      </c>
      <c r="H257" s="85">
        <f t="shared" si="3"/>
        <v>0</v>
      </c>
      <c r="I257" s="84"/>
      <c r="K257" s="5"/>
    </row>
    <row r="258" spans="1:11" s="86" customFormat="1" ht="34" thickBot="1" x14ac:dyDescent="0.4">
      <c r="A258" s="79" t="s">
        <v>38</v>
      </c>
      <c r="B258" s="80">
        <f>IF(AND($H$5&gt;=100000,$H$5&lt;200000),IF(D258&gt;=1,+DCOUNT($D$16:$D258,1,$G$3:$G$4)-1+$H$5,0),"ERROR")</f>
        <v>0</v>
      </c>
      <c r="C258" s="92" t="s">
        <v>537</v>
      </c>
      <c r="D258" s="87">
        <v>0</v>
      </c>
      <c r="E258" s="92" t="s">
        <v>40</v>
      </c>
      <c r="F258" s="97" t="s">
        <v>538</v>
      </c>
      <c r="G258" s="144">
        <v>1.95</v>
      </c>
      <c r="H258" s="85">
        <f t="shared" si="3"/>
        <v>0</v>
      </c>
      <c r="I258" s="98" t="s">
        <v>125</v>
      </c>
      <c r="K258" s="5"/>
    </row>
    <row r="259" spans="1:11" s="86" customFormat="1" ht="31.5" thickBot="1" x14ac:dyDescent="0.4">
      <c r="A259" s="79" t="s">
        <v>38</v>
      </c>
      <c r="B259" s="80">
        <f>IF(AND($H$5&gt;=100000,$H$5&lt;200000),IF(D259&gt;=1,+DCOUNT($D$16:$D259,1,$G$3:$G$4)-1+$H$5,0),"ERROR")</f>
        <v>0</v>
      </c>
      <c r="C259" s="92" t="s">
        <v>539</v>
      </c>
      <c r="D259" s="87">
        <v>0</v>
      </c>
      <c r="E259" s="92" t="s">
        <v>40</v>
      </c>
      <c r="F259" s="83" t="s">
        <v>540</v>
      </c>
      <c r="G259" s="144">
        <v>55.72</v>
      </c>
      <c r="H259" s="85">
        <f t="shared" si="3"/>
        <v>0</v>
      </c>
      <c r="I259" s="84"/>
      <c r="K259" s="5"/>
    </row>
    <row r="260" spans="1:11" s="86" customFormat="1" ht="31.5" thickBot="1" x14ac:dyDescent="0.4">
      <c r="A260" s="79" t="s">
        <v>38</v>
      </c>
      <c r="B260" s="80">
        <f>IF(AND($H$5&gt;=100000,$H$5&lt;200000),IF(D260&gt;=1,+DCOUNT($D$16:$D260,1,$G$3:$G$4)-1+$H$5,0),"ERROR")</f>
        <v>0</v>
      </c>
      <c r="C260" s="92" t="s">
        <v>541</v>
      </c>
      <c r="D260" s="87">
        <v>0</v>
      </c>
      <c r="E260" s="92" t="s">
        <v>40</v>
      </c>
      <c r="F260" s="83" t="s">
        <v>542</v>
      </c>
      <c r="G260" s="144">
        <v>0.23</v>
      </c>
      <c r="H260" s="85">
        <f t="shared" si="3"/>
        <v>0</v>
      </c>
      <c r="I260" s="84"/>
      <c r="K260" s="5"/>
    </row>
    <row r="261" spans="1:11" s="86" customFormat="1" ht="31.5" thickBot="1" x14ac:dyDescent="0.4">
      <c r="A261" s="79" t="s">
        <v>38</v>
      </c>
      <c r="B261" s="80">
        <f>IF(AND($H$5&gt;=100000,$H$5&lt;200000),IF(D261&gt;=1,+DCOUNT($D$16:$D261,1,$G$3:$G$4)-1+$H$5,0),"ERROR")</f>
        <v>0</v>
      </c>
      <c r="C261" s="92" t="s">
        <v>543</v>
      </c>
      <c r="D261" s="87">
        <v>0</v>
      </c>
      <c r="E261" s="92" t="s">
        <v>40</v>
      </c>
      <c r="F261" s="83" t="s">
        <v>544</v>
      </c>
      <c r="G261" s="144">
        <v>0.14000000000000001</v>
      </c>
      <c r="H261" s="85">
        <f t="shared" si="3"/>
        <v>0</v>
      </c>
      <c r="I261" s="84"/>
      <c r="K261" s="5"/>
    </row>
    <row r="262" spans="1:11" s="86" customFormat="1" ht="31.5" thickBot="1" x14ac:dyDescent="0.4">
      <c r="A262" s="79" t="s">
        <v>38</v>
      </c>
      <c r="B262" s="80">
        <f>IF(AND($H$5&gt;=100000,$H$5&lt;200000),IF(D262&gt;=1,+DCOUNT($D$16:$D262,1,$G$3:$G$4)-1+$H$5,0),"ERROR")</f>
        <v>0</v>
      </c>
      <c r="C262" s="92" t="s">
        <v>545</v>
      </c>
      <c r="D262" s="87">
        <v>0</v>
      </c>
      <c r="E262" s="92" t="s">
        <v>40</v>
      </c>
      <c r="F262" s="83" t="s">
        <v>546</v>
      </c>
      <c r="G262" s="144">
        <v>0.31</v>
      </c>
      <c r="H262" s="85">
        <f t="shared" si="3"/>
        <v>0</v>
      </c>
      <c r="I262" s="84"/>
      <c r="K262" s="5"/>
    </row>
    <row r="263" spans="1:11" s="86" customFormat="1" ht="31.5" thickBot="1" x14ac:dyDescent="0.4">
      <c r="A263" s="79" t="s">
        <v>38</v>
      </c>
      <c r="B263" s="80">
        <f>IF(AND($H$5&gt;=100000,$H$5&lt;200000),IF(D263&gt;=1,+DCOUNT($D$16:$D263,1,$G$3:$G$4)-1+$H$5,0),"ERROR")</f>
        <v>0</v>
      </c>
      <c r="C263" s="92" t="s">
        <v>547</v>
      </c>
      <c r="D263" s="87">
        <v>0</v>
      </c>
      <c r="E263" s="92" t="s">
        <v>40</v>
      </c>
      <c r="F263" s="83" t="s">
        <v>548</v>
      </c>
      <c r="G263" s="144">
        <v>46.5</v>
      </c>
      <c r="H263" s="85">
        <f t="shared" si="3"/>
        <v>0</v>
      </c>
      <c r="I263" s="84"/>
      <c r="K263" s="5"/>
    </row>
    <row r="264" spans="1:11" s="86" customFormat="1" ht="31.5" thickBot="1" x14ac:dyDescent="0.4">
      <c r="A264" s="79" t="s">
        <v>38</v>
      </c>
      <c r="B264" s="80">
        <f>IF(AND($H$5&gt;=100000,$H$5&lt;200000),IF(D264&gt;=1,+DCOUNT($D$16:$D264,1,$G$3:$G$4)-1+$H$5,0),"ERROR")</f>
        <v>0</v>
      </c>
      <c r="C264" s="92" t="s">
        <v>549</v>
      </c>
      <c r="D264" s="87">
        <v>0</v>
      </c>
      <c r="E264" s="92" t="s">
        <v>40</v>
      </c>
      <c r="F264" s="83" t="s">
        <v>550</v>
      </c>
      <c r="G264" s="144">
        <v>16.739999999999998</v>
      </c>
      <c r="H264" s="85">
        <f t="shared" si="3"/>
        <v>0</v>
      </c>
      <c r="I264" s="84"/>
      <c r="K264" s="5"/>
    </row>
    <row r="265" spans="1:11" s="86" customFormat="1" ht="31.5" thickBot="1" x14ac:dyDescent="0.4">
      <c r="A265" s="79" t="s">
        <v>38</v>
      </c>
      <c r="B265" s="80">
        <f>IF(AND($H$5&gt;=100000,$H$5&lt;200000),IF(D265&gt;=1,+DCOUNT($D$16:$D265,1,$G$3:$G$4)-1+$H$5,0),"ERROR")</f>
        <v>0</v>
      </c>
      <c r="C265" s="92" t="s">
        <v>551</v>
      </c>
      <c r="D265" s="87">
        <v>0</v>
      </c>
      <c r="E265" s="92" t="s">
        <v>40</v>
      </c>
      <c r="F265" s="83" t="s">
        <v>552</v>
      </c>
      <c r="G265" s="144">
        <v>10.8</v>
      </c>
      <c r="H265" s="85">
        <f t="shared" si="3"/>
        <v>0</v>
      </c>
      <c r="I265" s="84"/>
      <c r="K265" s="5"/>
    </row>
    <row r="266" spans="1:11" s="86" customFormat="1" ht="31.5" thickBot="1" x14ac:dyDescent="0.4">
      <c r="A266" s="79" t="s">
        <v>38</v>
      </c>
      <c r="B266" s="80">
        <f>IF(AND($H$5&gt;=100000,$H$5&lt;200000),IF(D266&gt;=1,+DCOUNT($D$16:$D266,1,$G$3:$G$4)-1+$H$5,0),"ERROR")</f>
        <v>0</v>
      </c>
      <c r="C266" s="92" t="s">
        <v>553</v>
      </c>
      <c r="D266" s="87">
        <v>0</v>
      </c>
      <c r="E266" s="92" t="s">
        <v>40</v>
      </c>
      <c r="F266" s="83" t="s">
        <v>554</v>
      </c>
      <c r="G266" s="144">
        <v>37.299999999999997</v>
      </c>
      <c r="H266" s="85">
        <f t="shared" si="3"/>
        <v>0</v>
      </c>
      <c r="I266" s="84"/>
      <c r="K266" s="5"/>
    </row>
    <row r="267" spans="1:11" s="86" customFormat="1" ht="31.5" thickBot="1" x14ac:dyDescent="0.4">
      <c r="A267" s="79" t="s">
        <v>38</v>
      </c>
      <c r="B267" s="80">
        <f>IF(AND($H$5&gt;=100000,$H$5&lt;200000),IF(D267&gt;=1,+DCOUNT($D$16:$D267,1,$G$3:$G$4)-1+$H$5,0),"ERROR")</f>
        <v>0</v>
      </c>
      <c r="C267" s="92" t="s">
        <v>555</v>
      </c>
      <c r="D267" s="87">
        <v>0</v>
      </c>
      <c r="E267" s="92" t="s">
        <v>40</v>
      </c>
      <c r="F267" s="83" t="s">
        <v>556</v>
      </c>
      <c r="G267" s="95">
        <v>10.02</v>
      </c>
      <c r="H267" s="85">
        <f t="shared" si="3"/>
        <v>0</v>
      </c>
      <c r="I267" s="84"/>
      <c r="K267" s="5"/>
    </row>
    <row r="268" spans="1:11" s="86" customFormat="1" ht="31.5" thickBot="1" x14ac:dyDescent="0.4">
      <c r="A268" s="79" t="s">
        <v>38</v>
      </c>
      <c r="B268" s="80">
        <f>IF(AND($H$5&gt;=100000,$H$5&lt;200000),IF(D268&gt;=1,+DCOUNT($D$16:$D268,1,$G$3:$G$4)-1+$H$5,0),"ERROR")</f>
        <v>0</v>
      </c>
      <c r="C268" s="92" t="s">
        <v>557</v>
      </c>
      <c r="D268" s="87">
        <v>0</v>
      </c>
      <c r="E268" s="92" t="s">
        <v>40</v>
      </c>
      <c r="F268" s="83" t="s">
        <v>558</v>
      </c>
      <c r="G268" s="95">
        <v>15.7</v>
      </c>
      <c r="H268" s="85">
        <f t="shared" si="3"/>
        <v>0</v>
      </c>
      <c r="I268" s="84"/>
      <c r="K268" s="5"/>
    </row>
    <row r="269" spans="1:11" s="86" customFormat="1" ht="31.5" thickBot="1" x14ac:dyDescent="0.4">
      <c r="A269" s="79" t="s">
        <v>38</v>
      </c>
      <c r="B269" s="80">
        <f>IF(AND($H$5&gt;=100000,$H$5&lt;200000),IF(D269&gt;=1,+DCOUNT($D$16:$D269,1,$G$3:$G$4)-1+$H$5,0),"ERROR")</f>
        <v>0</v>
      </c>
      <c r="C269" s="92" t="s">
        <v>559</v>
      </c>
      <c r="D269" s="87">
        <v>0</v>
      </c>
      <c r="E269" s="92" t="s">
        <v>40</v>
      </c>
      <c r="F269" s="83" t="s">
        <v>560</v>
      </c>
      <c r="G269" s="144">
        <v>38.31</v>
      </c>
      <c r="H269" s="85">
        <f t="shared" si="3"/>
        <v>0</v>
      </c>
      <c r="I269" s="84"/>
      <c r="K269" s="5"/>
    </row>
    <row r="270" spans="1:11" s="86" customFormat="1" ht="31.5" thickBot="1" x14ac:dyDescent="0.4">
      <c r="A270" s="79" t="s">
        <v>38</v>
      </c>
      <c r="B270" s="80">
        <f>IF(AND($H$5&gt;=100000,$H$5&lt;200000),IF(D270&gt;=1,+DCOUNT($D$16:$D270,1,$G$3:$G$4)-1+$H$5,0),"ERROR")</f>
        <v>0</v>
      </c>
      <c r="C270" s="92" t="s">
        <v>561</v>
      </c>
      <c r="D270" s="87">
        <v>0</v>
      </c>
      <c r="E270" s="92" t="s">
        <v>40</v>
      </c>
      <c r="F270" s="83" t="s">
        <v>562</v>
      </c>
      <c r="G270" s="144">
        <v>1.47</v>
      </c>
      <c r="H270" s="85">
        <f t="shared" si="3"/>
        <v>0</v>
      </c>
      <c r="I270" s="84"/>
      <c r="K270" s="5"/>
    </row>
    <row r="271" spans="1:11" s="86" customFormat="1" ht="31.5" thickBot="1" x14ac:dyDescent="0.4">
      <c r="A271" s="79" t="s">
        <v>38</v>
      </c>
      <c r="B271" s="80">
        <f>IF(AND($H$5&gt;=100000,$H$5&lt;200000),IF(D271&gt;=1,+DCOUNT($D$16:$D271,1,$G$3:$G$4)-1+$H$5,0),"ERROR")</f>
        <v>0</v>
      </c>
      <c r="C271" s="92" t="s">
        <v>563</v>
      </c>
      <c r="D271" s="87">
        <v>0</v>
      </c>
      <c r="E271" s="92" t="s">
        <v>40</v>
      </c>
      <c r="F271" s="83" t="s">
        <v>564</v>
      </c>
      <c r="G271" s="144">
        <v>0.5</v>
      </c>
      <c r="H271" s="85">
        <f t="shared" si="3"/>
        <v>0</v>
      </c>
      <c r="I271" s="84"/>
      <c r="K271" s="5"/>
    </row>
    <row r="272" spans="1:11" s="86" customFormat="1" ht="31.5" thickBot="1" x14ac:dyDescent="0.4">
      <c r="A272" s="79" t="s">
        <v>38</v>
      </c>
      <c r="B272" s="80">
        <f>IF(AND($H$5&gt;=100000,$H$5&lt;200000),IF(D272&gt;=1,+DCOUNT($D$16:$D272,1,$G$3:$G$4)-1+$H$5,0),"ERROR")</f>
        <v>0</v>
      </c>
      <c r="C272" s="92" t="s">
        <v>565</v>
      </c>
      <c r="D272" s="87">
        <v>0</v>
      </c>
      <c r="E272" s="92" t="s">
        <v>40</v>
      </c>
      <c r="F272" s="83" t="s">
        <v>566</v>
      </c>
      <c r="G272" s="144">
        <v>94.02</v>
      </c>
      <c r="H272" s="85">
        <f t="shared" si="3"/>
        <v>0</v>
      </c>
      <c r="I272" s="84"/>
      <c r="K272" s="5"/>
    </row>
    <row r="273" spans="1:11" s="86" customFormat="1" ht="31.5" thickBot="1" x14ac:dyDescent="0.4">
      <c r="A273" s="79" t="s">
        <v>38</v>
      </c>
      <c r="B273" s="80">
        <f>IF(AND($H$5&gt;=100000,$H$5&lt;200000),IF(D273&gt;=1,+DCOUNT($D$16:$D273,1,$G$3:$G$4)-1+$H$5,0),"ERROR")</f>
        <v>0</v>
      </c>
      <c r="C273" s="92" t="s">
        <v>567</v>
      </c>
      <c r="D273" s="87">
        <v>0</v>
      </c>
      <c r="E273" s="92" t="s">
        <v>40</v>
      </c>
      <c r="F273" s="83" t="s">
        <v>568</v>
      </c>
      <c r="G273" s="144">
        <v>54.46</v>
      </c>
      <c r="H273" s="85">
        <f t="shared" ref="H273:H336" si="4">SUM(D273*G273)</f>
        <v>0</v>
      </c>
      <c r="I273" s="84"/>
      <c r="K273" s="5"/>
    </row>
    <row r="274" spans="1:11" s="86" customFormat="1" ht="31.5" thickBot="1" x14ac:dyDescent="0.4">
      <c r="A274" s="79" t="s">
        <v>38</v>
      </c>
      <c r="B274" s="80">
        <f>IF(AND($H$5&gt;=100000,$H$5&lt;200000),IF(D274&gt;=1,+DCOUNT($D$16:$D274,1,$G$3:$G$4)-1+$H$5,0),"ERROR")</f>
        <v>0</v>
      </c>
      <c r="C274" s="92" t="s">
        <v>569</v>
      </c>
      <c r="D274" s="87">
        <v>0</v>
      </c>
      <c r="E274" s="92" t="s">
        <v>89</v>
      </c>
      <c r="F274" s="83" t="s">
        <v>570</v>
      </c>
      <c r="G274" s="144">
        <v>582.66</v>
      </c>
      <c r="H274" s="85">
        <f t="shared" si="4"/>
        <v>0</v>
      </c>
      <c r="I274" s="84"/>
      <c r="K274" s="5"/>
    </row>
    <row r="275" spans="1:11" s="86" customFormat="1" ht="31.5" thickBot="1" x14ac:dyDescent="0.4">
      <c r="A275" s="79" t="s">
        <v>38</v>
      </c>
      <c r="B275" s="80">
        <f>IF(AND($H$5&gt;=100000,$H$5&lt;200000),IF(D275&gt;=1,+DCOUNT($D$16:$D275,1,$G$3:$G$4)-1+$H$5,0),"ERROR")</f>
        <v>0</v>
      </c>
      <c r="C275" s="92" t="s">
        <v>571</v>
      </c>
      <c r="D275" s="87">
        <v>0</v>
      </c>
      <c r="E275" s="92" t="s">
        <v>94</v>
      </c>
      <c r="F275" s="83" t="s">
        <v>572</v>
      </c>
      <c r="G275" s="144">
        <v>8.0299999999999994</v>
      </c>
      <c r="H275" s="85">
        <f t="shared" si="4"/>
        <v>0</v>
      </c>
      <c r="I275" s="84"/>
      <c r="K275" s="5"/>
    </row>
    <row r="276" spans="1:11" s="86" customFormat="1" ht="31.5" thickBot="1" x14ac:dyDescent="0.4">
      <c r="A276" s="79" t="s">
        <v>38</v>
      </c>
      <c r="B276" s="80">
        <f>IF(AND($H$5&gt;=100000,$H$5&lt;200000),IF(D276&gt;=1,+DCOUNT($D$16:$D276,1,$G$3:$G$4)-1+$H$5,0),"ERROR")</f>
        <v>0</v>
      </c>
      <c r="C276" s="92" t="s">
        <v>573</v>
      </c>
      <c r="D276" s="87">
        <v>0</v>
      </c>
      <c r="E276" s="92" t="s">
        <v>94</v>
      </c>
      <c r="F276" s="83" t="s">
        <v>574</v>
      </c>
      <c r="G276" s="144">
        <v>3.07</v>
      </c>
      <c r="H276" s="85">
        <f t="shared" si="4"/>
        <v>0</v>
      </c>
      <c r="I276" s="84"/>
      <c r="K276" s="5"/>
    </row>
    <row r="277" spans="1:11" s="86" customFormat="1" ht="31.5" thickBot="1" x14ac:dyDescent="0.4">
      <c r="A277" s="79" t="s">
        <v>38</v>
      </c>
      <c r="B277" s="80">
        <f>IF(AND($H$5&gt;=100000,$H$5&lt;200000),IF(D277&gt;=1,+DCOUNT($D$16:$D277,1,$G$3:$G$4)-1+$H$5,0),"ERROR")</f>
        <v>0</v>
      </c>
      <c r="C277" s="92" t="s">
        <v>575</v>
      </c>
      <c r="D277" s="87">
        <v>0</v>
      </c>
      <c r="E277" s="92" t="s">
        <v>103</v>
      </c>
      <c r="F277" s="83" t="s">
        <v>576</v>
      </c>
      <c r="G277" s="144">
        <v>2.19</v>
      </c>
      <c r="H277" s="85">
        <f t="shared" si="4"/>
        <v>0</v>
      </c>
      <c r="I277" s="84"/>
      <c r="K277" s="5"/>
    </row>
    <row r="278" spans="1:11" s="86" customFormat="1" ht="31.5" thickBot="1" x14ac:dyDescent="0.4">
      <c r="A278" s="79" t="s">
        <v>38</v>
      </c>
      <c r="B278" s="80">
        <f>IF(AND($H$5&gt;=100000,$H$5&lt;200000),IF(D278&gt;=1,+DCOUNT($D$16:$D278,1,$G$3:$G$4)-1+$H$5,0),"ERROR")</f>
        <v>0</v>
      </c>
      <c r="C278" s="92" t="s">
        <v>577</v>
      </c>
      <c r="D278" s="87">
        <v>0</v>
      </c>
      <c r="E278" s="92" t="s">
        <v>40</v>
      </c>
      <c r="F278" s="83" t="s">
        <v>578</v>
      </c>
      <c r="G278" s="144">
        <v>4.75</v>
      </c>
      <c r="H278" s="85">
        <f t="shared" si="4"/>
        <v>0</v>
      </c>
      <c r="I278" s="84"/>
      <c r="K278" s="5"/>
    </row>
    <row r="279" spans="1:11" s="86" customFormat="1" ht="31.5" thickBot="1" x14ac:dyDescent="0.4">
      <c r="A279" s="79" t="s">
        <v>38</v>
      </c>
      <c r="B279" s="80">
        <f>IF(AND($H$5&gt;=100000,$H$5&lt;200000),IF(D279&gt;=1,+DCOUNT($D$16:$D279,1,$G$3:$G$4)-1+$H$5,0),"ERROR")</f>
        <v>0</v>
      </c>
      <c r="C279" s="92" t="s">
        <v>579</v>
      </c>
      <c r="D279" s="87">
        <v>0</v>
      </c>
      <c r="E279" s="92" t="s">
        <v>40</v>
      </c>
      <c r="F279" s="83" t="s">
        <v>580</v>
      </c>
      <c r="G279" s="144">
        <v>308.74</v>
      </c>
      <c r="H279" s="85">
        <f t="shared" si="4"/>
        <v>0</v>
      </c>
      <c r="I279" s="84"/>
      <c r="K279" s="5"/>
    </row>
    <row r="280" spans="1:11" s="86" customFormat="1" ht="31.5" thickBot="1" x14ac:dyDescent="0.4">
      <c r="A280" s="79" t="s">
        <v>38</v>
      </c>
      <c r="B280" s="80">
        <f>IF(AND($H$5&gt;=100000,$H$5&lt;200000),IF(D280&gt;=1,+DCOUNT($D$16:$D280,1,$G$3:$G$4)-1+$H$5,0),"ERROR")</f>
        <v>0</v>
      </c>
      <c r="C280" s="92" t="s">
        <v>581</v>
      </c>
      <c r="D280" s="87">
        <v>0</v>
      </c>
      <c r="E280" s="92" t="s">
        <v>89</v>
      </c>
      <c r="F280" s="83" t="s">
        <v>582</v>
      </c>
      <c r="G280" s="144">
        <v>442.56</v>
      </c>
      <c r="H280" s="85">
        <f t="shared" si="4"/>
        <v>0</v>
      </c>
      <c r="I280" s="84"/>
      <c r="K280" s="5"/>
    </row>
    <row r="281" spans="1:11" s="86" customFormat="1" ht="31.5" thickBot="1" x14ac:dyDescent="0.4">
      <c r="A281" s="79" t="s">
        <v>38</v>
      </c>
      <c r="B281" s="80">
        <f>IF(AND($H$5&gt;=100000,$H$5&lt;200000),IF(D281&gt;=1,+DCOUNT($D$16:$D281,1,$G$3:$G$4)-1+$H$5,0),"ERROR")</f>
        <v>0</v>
      </c>
      <c r="C281" s="92" t="s">
        <v>583</v>
      </c>
      <c r="D281" s="87">
        <v>0</v>
      </c>
      <c r="E281" s="92" t="s">
        <v>40</v>
      </c>
      <c r="F281" s="83" t="s">
        <v>584</v>
      </c>
      <c r="G281" s="144">
        <v>1.1599999999999999</v>
      </c>
      <c r="H281" s="85">
        <f t="shared" si="4"/>
        <v>0</v>
      </c>
      <c r="I281" s="84"/>
      <c r="K281" s="5"/>
    </row>
    <row r="282" spans="1:11" s="86" customFormat="1" ht="31.5" thickBot="1" x14ac:dyDescent="0.4">
      <c r="A282" s="79" t="s">
        <v>38</v>
      </c>
      <c r="B282" s="80">
        <f>IF(AND($H$5&gt;=100000,$H$5&lt;200000),IF(D282&gt;=1,+DCOUNT($D$16:$D282,1,$G$3:$G$4)-1+$H$5,0),"ERROR")</f>
        <v>0</v>
      </c>
      <c r="C282" s="92" t="s">
        <v>585</v>
      </c>
      <c r="D282" s="87">
        <v>0</v>
      </c>
      <c r="E282" s="92" t="s">
        <v>40</v>
      </c>
      <c r="F282" s="83" t="s">
        <v>586</v>
      </c>
      <c r="G282" s="144">
        <v>1.1499999999999999</v>
      </c>
      <c r="H282" s="85">
        <f t="shared" si="4"/>
        <v>0</v>
      </c>
      <c r="I282" s="84"/>
      <c r="K282" s="5"/>
    </row>
    <row r="283" spans="1:11" s="86" customFormat="1" ht="31.5" thickBot="1" x14ac:dyDescent="0.4">
      <c r="A283" s="79" t="s">
        <v>38</v>
      </c>
      <c r="B283" s="80">
        <f>IF(AND($H$5&gt;=100000,$H$5&lt;200000),IF(D283&gt;=1,+DCOUNT($D$16:$D283,1,$G$3:$G$4)-1+$H$5,0),"ERROR")</f>
        <v>0</v>
      </c>
      <c r="C283" s="92" t="s">
        <v>587</v>
      </c>
      <c r="D283" s="87">
        <v>0</v>
      </c>
      <c r="E283" s="92" t="s">
        <v>40</v>
      </c>
      <c r="F283" s="83" t="s">
        <v>588</v>
      </c>
      <c r="G283" s="144">
        <v>1.1000000000000001</v>
      </c>
      <c r="H283" s="85">
        <f t="shared" si="4"/>
        <v>0</v>
      </c>
      <c r="I283" s="84"/>
      <c r="K283" s="5"/>
    </row>
    <row r="284" spans="1:11" s="86" customFormat="1" ht="31.5" thickBot="1" x14ac:dyDescent="0.4">
      <c r="A284" s="79" t="s">
        <v>38</v>
      </c>
      <c r="B284" s="80">
        <f>IF(AND($H$5&gt;=100000,$H$5&lt;200000),IF(D284&gt;=1,+DCOUNT($D$16:$D284,1,$G$3:$G$4)-1+$H$5,0),"ERROR")</f>
        <v>0</v>
      </c>
      <c r="C284" s="92" t="s">
        <v>589</v>
      </c>
      <c r="D284" s="87">
        <v>0</v>
      </c>
      <c r="E284" s="92" t="s">
        <v>40</v>
      </c>
      <c r="F284" s="83" t="s">
        <v>590</v>
      </c>
      <c r="G284" s="144">
        <v>1.62</v>
      </c>
      <c r="H284" s="85">
        <f t="shared" si="4"/>
        <v>0</v>
      </c>
      <c r="I284" s="84"/>
      <c r="K284" s="5"/>
    </row>
    <row r="285" spans="1:11" s="86" customFormat="1" ht="31.5" thickBot="1" x14ac:dyDescent="0.4">
      <c r="A285" s="79" t="s">
        <v>38</v>
      </c>
      <c r="B285" s="80">
        <f>IF(AND($H$5&gt;=100000,$H$5&lt;200000),IF(D285&gt;=1,+DCOUNT($D$16:$D285,1,$G$3:$G$4)-1+$H$5,0),"ERROR")</f>
        <v>0</v>
      </c>
      <c r="C285" s="92" t="s">
        <v>591</v>
      </c>
      <c r="D285" s="87">
        <v>0</v>
      </c>
      <c r="E285" s="92" t="s">
        <v>40</v>
      </c>
      <c r="F285" s="83" t="s">
        <v>592</v>
      </c>
      <c r="G285" s="144">
        <v>1.45</v>
      </c>
      <c r="H285" s="85">
        <f t="shared" si="4"/>
        <v>0</v>
      </c>
      <c r="I285" s="84"/>
      <c r="K285" s="5"/>
    </row>
    <row r="286" spans="1:11" s="86" customFormat="1" ht="31.5" thickBot="1" x14ac:dyDescent="0.4">
      <c r="A286" s="79" t="s">
        <v>38</v>
      </c>
      <c r="B286" s="80">
        <f>IF(AND($H$5&gt;=100000,$H$5&lt;200000),IF(D286&gt;=1,+DCOUNT($D$16:$D286,1,$G$3:$G$4)-1+$H$5,0),"ERROR")</f>
        <v>0</v>
      </c>
      <c r="C286" s="92" t="s">
        <v>593</v>
      </c>
      <c r="D286" s="87">
        <v>0</v>
      </c>
      <c r="E286" s="92" t="s">
        <v>40</v>
      </c>
      <c r="F286" s="83" t="s">
        <v>594</v>
      </c>
      <c r="G286" s="144">
        <v>21.8</v>
      </c>
      <c r="H286" s="85">
        <f t="shared" si="4"/>
        <v>0</v>
      </c>
      <c r="I286" s="84"/>
      <c r="K286" s="5"/>
    </row>
    <row r="287" spans="1:11" s="86" customFormat="1" ht="31.5" thickBot="1" x14ac:dyDescent="0.4">
      <c r="A287" s="79" t="s">
        <v>38</v>
      </c>
      <c r="B287" s="80">
        <f>IF(AND($H$5&gt;=100000,$H$5&lt;200000),IF(D287&gt;=1,+DCOUNT($D$16:$D287,1,$G$3:$G$4)-1+$H$5,0),"ERROR")</f>
        <v>0</v>
      </c>
      <c r="C287" s="92" t="s">
        <v>595</v>
      </c>
      <c r="D287" s="87">
        <v>0</v>
      </c>
      <c r="E287" s="92" t="s">
        <v>40</v>
      </c>
      <c r="F287" s="83" t="s">
        <v>596</v>
      </c>
      <c r="G287" s="144">
        <v>16.309999999999999</v>
      </c>
      <c r="H287" s="85">
        <f t="shared" si="4"/>
        <v>0</v>
      </c>
      <c r="I287" s="84"/>
      <c r="K287" s="5"/>
    </row>
    <row r="288" spans="1:11" s="86" customFormat="1" ht="31.5" thickBot="1" x14ac:dyDescent="0.4">
      <c r="A288" s="79" t="s">
        <v>38</v>
      </c>
      <c r="B288" s="80">
        <f>IF(AND($H$5&gt;=100000,$H$5&lt;200000),IF(D288&gt;=1,+DCOUNT($D$16:$D288,1,$G$3:$G$4)-1+$H$5,0),"ERROR")</f>
        <v>0</v>
      </c>
      <c r="C288" s="92" t="s">
        <v>597</v>
      </c>
      <c r="D288" s="87">
        <v>0</v>
      </c>
      <c r="E288" s="92" t="s">
        <v>40</v>
      </c>
      <c r="F288" s="83" t="s">
        <v>598</v>
      </c>
      <c r="G288" s="144">
        <v>26.76</v>
      </c>
      <c r="H288" s="85">
        <f t="shared" si="4"/>
        <v>0</v>
      </c>
      <c r="I288" s="84"/>
      <c r="K288" s="5"/>
    </row>
    <row r="289" spans="1:11" s="86" customFormat="1" ht="31.5" thickBot="1" x14ac:dyDescent="0.4">
      <c r="A289" s="79" t="s">
        <v>38</v>
      </c>
      <c r="B289" s="80">
        <f>IF(AND($H$5&gt;=100000,$H$5&lt;200000),IF(D289&gt;=1,+DCOUNT($D$16:$D289,1,$G$3:$G$4)-1+$H$5,0),"ERROR")</f>
        <v>0</v>
      </c>
      <c r="C289" s="92" t="s">
        <v>599</v>
      </c>
      <c r="D289" s="87">
        <v>0</v>
      </c>
      <c r="E289" s="92" t="s">
        <v>64</v>
      </c>
      <c r="F289" s="83" t="s">
        <v>600</v>
      </c>
      <c r="G289" s="144">
        <v>40.35</v>
      </c>
      <c r="H289" s="85">
        <f t="shared" si="4"/>
        <v>0</v>
      </c>
      <c r="I289" s="84"/>
      <c r="K289" s="5"/>
    </row>
    <row r="290" spans="1:11" s="86" customFormat="1" ht="31.5" thickBot="1" x14ac:dyDescent="0.4">
      <c r="A290" s="79" t="s">
        <v>38</v>
      </c>
      <c r="B290" s="80">
        <f>IF(AND($H$5&gt;=100000,$H$5&lt;200000),IF(D290&gt;=1,+DCOUNT($D$16:$D290,1,$G$3:$G$4)-1+$H$5,0),"ERROR")</f>
        <v>0</v>
      </c>
      <c r="C290" s="92" t="s">
        <v>601</v>
      </c>
      <c r="D290" s="87">
        <v>0</v>
      </c>
      <c r="E290" s="92" t="s">
        <v>64</v>
      </c>
      <c r="F290" s="83" t="s">
        <v>602</v>
      </c>
      <c r="G290" s="144">
        <v>23.86</v>
      </c>
      <c r="H290" s="85">
        <f t="shared" si="4"/>
        <v>0</v>
      </c>
      <c r="I290" s="103" t="s">
        <v>603</v>
      </c>
      <c r="K290" s="5"/>
    </row>
    <row r="291" spans="1:11" s="86" customFormat="1" ht="31.5" thickBot="1" x14ac:dyDescent="0.4">
      <c r="A291" s="79" t="s">
        <v>38</v>
      </c>
      <c r="B291" s="80">
        <f>IF(AND($H$5&gt;=100000,$H$5&lt;200000),IF(D291&gt;=1,+DCOUNT($D$16:$D291,1,$G$3:$G$4)-1+$H$5,0),"ERROR")</f>
        <v>0</v>
      </c>
      <c r="C291" s="92" t="s">
        <v>604</v>
      </c>
      <c r="D291" s="87">
        <v>0</v>
      </c>
      <c r="E291" s="92" t="s">
        <v>103</v>
      </c>
      <c r="F291" s="83" t="s">
        <v>605</v>
      </c>
      <c r="G291" s="144">
        <v>5.41</v>
      </c>
      <c r="H291" s="85">
        <f t="shared" si="4"/>
        <v>0</v>
      </c>
      <c r="I291" s="84"/>
      <c r="K291" s="5"/>
    </row>
    <row r="292" spans="1:11" s="86" customFormat="1" ht="31.5" thickBot="1" x14ac:dyDescent="0.4">
      <c r="A292" s="79" t="s">
        <v>38</v>
      </c>
      <c r="B292" s="80">
        <f>IF(AND($H$5&gt;=100000,$H$5&lt;200000),IF(D292&gt;=1,+DCOUNT($D$16:$D292,1,$G$3:$G$4)-1+$H$5,0),"ERROR")</f>
        <v>0</v>
      </c>
      <c r="C292" s="92" t="s">
        <v>606</v>
      </c>
      <c r="D292" s="87">
        <v>0</v>
      </c>
      <c r="E292" s="92" t="s">
        <v>94</v>
      </c>
      <c r="F292" s="83" t="s">
        <v>607</v>
      </c>
      <c r="G292" s="144">
        <v>125.66</v>
      </c>
      <c r="H292" s="85">
        <f t="shared" si="4"/>
        <v>0</v>
      </c>
      <c r="I292" s="84"/>
      <c r="K292" s="5"/>
    </row>
    <row r="293" spans="1:11" s="86" customFormat="1" ht="31.5" thickBot="1" x14ac:dyDescent="0.4">
      <c r="A293" s="79" t="s">
        <v>38</v>
      </c>
      <c r="B293" s="80">
        <f>IF(AND($H$5&gt;=100000,$H$5&lt;200000),IF(D293&gt;=1,+DCOUNT($D$16:$D293,1,$G$3:$G$4)-1+$H$5,0),"ERROR")</f>
        <v>0</v>
      </c>
      <c r="C293" s="92" t="s">
        <v>608</v>
      </c>
      <c r="D293" s="87">
        <v>0</v>
      </c>
      <c r="E293" s="92" t="s">
        <v>94</v>
      </c>
      <c r="F293" s="83" t="s">
        <v>609</v>
      </c>
      <c r="G293" s="144">
        <v>462.34</v>
      </c>
      <c r="H293" s="85">
        <f t="shared" si="4"/>
        <v>0</v>
      </c>
      <c r="I293" s="84"/>
      <c r="K293" s="5"/>
    </row>
    <row r="294" spans="1:11" s="86" customFormat="1" ht="31.5" thickBot="1" x14ac:dyDescent="0.4">
      <c r="A294" s="79" t="s">
        <v>38</v>
      </c>
      <c r="B294" s="80">
        <f>IF(AND($H$5&gt;=100000,$H$5&lt;200000),IF(D294&gt;=1,+DCOUNT($D$16:$D294,1,$G$3:$G$4)-1+$H$5,0),"ERROR")</f>
        <v>0</v>
      </c>
      <c r="C294" s="92" t="s">
        <v>610</v>
      </c>
      <c r="D294" s="87">
        <v>0</v>
      </c>
      <c r="E294" s="92" t="s">
        <v>40</v>
      </c>
      <c r="F294" s="83" t="s">
        <v>611</v>
      </c>
      <c r="G294" s="144">
        <v>5.27</v>
      </c>
      <c r="H294" s="85">
        <f t="shared" si="4"/>
        <v>0</v>
      </c>
      <c r="I294" s="84"/>
      <c r="K294" s="5"/>
    </row>
    <row r="295" spans="1:11" s="86" customFormat="1" ht="31.5" thickBot="1" x14ac:dyDescent="0.4">
      <c r="A295" s="79" t="s">
        <v>38</v>
      </c>
      <c r="B295" s="80">
        <f>IF(AND($H$5&gt;=100000,$H$5&lt;200000),IF(D295&gt;=1,+DCOUNT($D$16:$D295,1,$G$3:$G$4)-1+$H$5,0),"ERROR")</f>
        <v>0</v>
      </c>
      <c r="C295" s="92" t="s">
        <v>612</v>
      </c>
      <c r="D295" s="87">
        <v>0</v>
      </c>
      <c r="E295" s="92" t="s">
        <v>613</v>
      </c>
      <c r="F295" s="83" t="s">
        <v>614</v>
      </c>
      <c r="G295" s="144">
        <v>4.21</v>
      </c>
      <c r="H295" s="85">
        <f t="shared" si="4"/>
        <v>0</v>
      </c>
      <c r="I295" s="84"/>
      <c r="K295" s="5"/>
    </row>
    <row r="296" spans="1:11" s="86" customFormat="1" ht="31.5" thickBot="1" x14ac:dyDescent="0.4">
      <c r="A296" s="79" t="s">
        <v>38</v>
      </c>
      <c r="B296" s="80">
        <f>IF(AND($H$5&gt;=100000,$H$5&lt;200000),IF(D296&gt;=1,+DCOUNT($D$16:$D296,1,$G$3:$G$4)-1+$H$5,0),"ERROR")</f>
        <v>0</v>
      </c>
      <c r="C296" s="92" t="s">
        <v>615</v>
      </c>
      <c r="D296" s="87">
        <v>0</v>
      </c>
      <c r="E296" s="92" t="s">
        <v>40</v>
      </c>
      <c r="F296" s="83" t="s">
        <v>616</v>
      </c>
      <c r="G296" s="144">
        <v>24.79</v>
      </c>
      <c r="H296" s="85">
        <f t="shared" si="4"/>
        <v>0</v>
      </c>
      <c r="I296" s="84"/>
      <c r="K296" s="5"/>
    </row>
    <row r="297" spans="1:11" s="86" customFormat="1" ht="31.5" thickBot="1" x14ac:dyDescent="0.4">
      <c r="A297" s="79" t="s">
        <v>38</v>
      </c>
      <c r="B297" s="80">
        <f>IF(AND($H$5&gt;=100000,$H$5&lt;200000),IF(D297&gt;=1,+DCOUNT($D$16:$D297,1,$G$3:$G$4)-1+$H$5,0),"ERROR")</f>
        <v>0</v>
      </c>
      <c r="C297" s="92" t="s">
        <v>617</v>
      </c>
      <c r="D297" s="87">
        <v>0</v>
      </c>
      <c r="E297" s="92" t="s">
        <v>89</v>
      </c>
      <c r="F297" s="83" t="s">
        <v>618</v>
      </c>
      <c r="G297" s="144">
        <v>143.82</v>
      </c>
      <c r="H297" s="85">
        <f t="shared" si="4"/>
        <v>0</v>
      </c>
      <c r="I297" s="84"/>
      <c r="K297" s="5"/>
    </row>
    <row r="298" spans="1:11" s="86" customFormat="1" ht="31.5" thickBot="1" x14ac:dyDescent="0.4">
      <c r="A298" s="79" t="s">
        <v>38</v>
      </c>
      <c r="B298" s="80">
        <f>IF(AND($H$5&gt;=100000,$H$5&lt;200000),IF(D298&gt;=1,+DCOUNT($D$16:$D298,1,$G$3:$G$4)-1+$H$5,0),"ERROR")</f>
        <v>0</v>
      </c>
      <c r="C298" s="92" t="s">
        <v>619</v>
      </c>
      <c r="D298" s="87">
        <v>0</v>
      </c>
      <c r="E298" s="92" t="s">
        <v>89</v>
      </c>
      <c r="F298" s="83" t="s">
        <v>620</v>
      </c>
      <c r="G298" s="144">
        <v>894.79</v>
      </c>
      <c r="H298" s="85">
        <f t="shared" si="4"/>
        <v>0</v>
      </c>
      <c r="I298" s="84"/>
      <c r="K298" s="5"/>
    </row>
    <row r="299" spans="1:11" s="86" customFormat="1" ht="31.5" thickBot="1" x14ac:dyDescent="0.4">
      <c r="A299" s="79" t="s">
        <v>38</v>
      </c>
      <c r="B299" s="80">
        <f>IF(AND($H$5&gt;=100000,$H$5&lt;200000),IF(D299&gt;=1,+DCOUNT($D$16:$D299,1,$G$3:$G$4)-1+$H$5,0),"ERROR")</f>
        <v>0</v>
      </c>
      <c r="C299" s="92" t="s">
        <v>621</v>
      </c>
      <c r="D299" s="87">
        <v>0</v>
      </c>
      <c r="E299" s="92" t="s">
        <v>40</v>
      </c>
      <c r="F299" s="83" t="s">
        <v>622</v>
      </c>
      <c r="G299" s="144">
        <v>13.35</v>
      </c>
      <c r="H299" s="85">
        <f t="shared" si="4"/>
        <v>0</v>
      </c>
      <c r="I299" s="84"/>
      <c r="K299" s="5"/>
    </row>
    <row r="300" spans="1:11" s="86" customFormat="1" ht="31.5" thickBot="1" x14ac:dyDescent="0.4">
      <c r="A300" s="79" t="s">
        <v>38</v>
      </c>
      <c r="B300" s="80">
        <f>IF(AND($H$5&gt;=100000,$H$5&lt;200000),IF(D300&gt;=1,+DCOUNT($D$16:$D300,1,$G$3:$G$4)-1+$H$5,0),"ERROR")</f>
        <v>0</v>
      </c>
      <c r="C300" s="92" t="s">
        <v>623</v>
      </c>
      <c r="D300" s="87">
        <v>0</v>
      </c>
      <c r="E300" s="92" t="s">
        <v>40</v>
      </c>
      <c r="F300" s="83" t="s">
        <v>624</v>
      </c>
      <c r="G300" s="144">
        <v>426.78</v>
      </c>
      <c r="H300" s="85">
        <f t="shared" si="4"/>
        <v>0</v>
      </c>
      <c r="I300" s="84"/>
      <c r="K300" s="5"/>
    </row>
    <row r="301" spans="1:11" s="86" customFormat="1" ht="31.5" thickBot="1" x14ac:dyDescent="0.4">
      <c r="A301" s="79" t="s">
        <v>38</v>
      </c>
      <c r="B301" s="80">
        <f>IF(AND($H$5&gt;=100000,$H$5&lt;200000),IF(D301&gt;=1,+DCOUNT($D$16:$D301,1,$G$3:$G$4)-1+$H$5,0),"ERROR")</f>
        <v>0</v>
      </c>
      <c r="C301" s="92" t="s">
        <v>625</v>
      </c>
      <c r="D301" s="87">
        <v>0</v>
      </c>
      <c r="E301" s="92" t="s">
        <v>115</v>
      </c>
      <c r="F301" s="83" t="s">
        <v>626</v>
      </c>
      <c r="G301" s="144">
        <v>195.75</v>
      </c>
      <c r="H301" s="85">
        <f t="shared" si="4"/>
        <v>0</v>
      </c>
      <c r="I301" s="84"/>
      <c r="K301" s="5"/>
    </row>
    <row r="302" spans="1:11" s="86" customFormat="1" ht="31.5" thickBot="1" x14ac:dyDescent="0.4">
      <c r="A302" s="79" t="s">
        <v>38</v>
      </c>
      <c r="B302" s="80">
        <f>IF(AND($H$5&gt;=100000,$H$5&lt;200000),IF(D302&gt;=1,+DCOUNT($D$16:$D302,1,$G$3:$G$4)-1+$H$5,0),"ERROR")</f>
        <v>0</v>
      </c>
      <c r="C302" s="92" t="s">
        <v>627</v>
      </c>
      <c r="D302" s="87">
        <v>0</v>
      </c>
      <c r="E302" s="92" t="s">
        <v>115</v>
      </c>
      <c r="F302" s="83" t="s">
        <v>628</v>
      </c>
      <c r="G302" s="144">
        <v>250.15</v>
      </c>
      <c r="H302" s="85">
        <f t="shared" si="4"/>
        <v>0</v>
      </c>
      <c r="I302" s="84"/>
      <c r="K302" s="5"/>
    </row>
    <row r="303" spans="1:11" s="86" customFormat="1" ht="31.5" thickBot="1" x14ac:dyDescent="0.4">
      <c r="A303" s="79" t="s">
        <v>38</v>
      </c>
      <c r="B303" s="80">
        <f>IF(AND($H$5&gt;=100000,$H$5&lt;200000),IF(D303&gt;=1,+DCOUNT($D$16:$D303,1,$G$3:$G$4)-1+$H$5,0),"ERROR")</f>
        <v>0</v>
      </c>
      <c r="C303" s="92" t="s">
        <v>629</v>
      </c>
      <c r="D303" s="87">
        <v>0</v>
      </c>
      <c r="E303" s="92" t="s">
        <v>40</v>
      </c>
      <c r="F303" s="83" t="s">
        <v>630</v>
      </c>
      <c r="G303" s="144">
        <v>0.76</v>
      </c>
      <c r="H303" s="85">
        <f t="shared" si="4"/>
        <v>0</v>
      </c>
      <c r="I303" s="84"/>
      <c r="K303" s="5"/>
    </row>
    <row r="304" spans="1:11" s="86" customFormat="1" ht="31.5" thickBot="1" x14ac:dyDescent="0.4">
      <c r="A304" s="79" t="s">
        <v>38</v>
      </c>
      <c r="B304" s="80">
        <f>IF(AND($H$5&gt;=100000,$H$5&lt;200000),IF(D304&gt;=1,+DCOUNT($D$16:$D304,1,$G$3:$G$4)-1+$H$5,0),"ERROR")</f>
        <v>0</v>
      </c>
      <c r="C304" s="92" t="s">
        <v>631</v>
      </c>
      <c r="D304" s="87">
        <v>0</v>
      </c>
      <c r="E304" s="92" t="s">
        <v>64</v>
      </c>
      <c r="F304" s="83" t="s">
        <v>632</v>
      </c>
      <c r="G304" s="144">
        <v>3.38</v>
      </c>
      <c r="H304" s="85">
        <f t="shared" si="4"/>
        <v>0</v>
      </c>
      <c r="I304" s="84"/>
      <c r="K304" s="5"/>
    </row>
    <row r="305" spans="1:11" s="86" customFormat="1" ht="31.5" thickBot="1" x14ac:dyDescent="0.4">
      <c r="A305" s="79" t="s">
        <v>38</v>
      </c>
      <c r="B305" s="80">
        <f>IF(AND($H$5&gt;=100000,$H$5&lt;200000),IF(D305&gt;=1,+DCOUNT($D$16:$D305,1,$G$3:$G$4)-1+$H$5,0),"ERROR")</f>
        <v>0</v>
      </c>
      <c r="C305" s="92" t="s">
        <v>633</v>
      </c>
      <c r="D305" s="87">
        <v>0</v>
      </c>
      <c r="E305" s="92" t="s">
        <v>40</v>
      </c>
      <c r="F305" s="83" t="s">
        <v>634</v>
      </c>
      <c r="G305" s="144">
        <v>4.29</v>
      </c>
      <c r="H305" s="85">
        <f t="shared" si="4"/>
        <v>0</v>
      </c>
      <c r="I305" s="84"/>
      <c r="K305" s="5"/>
    </row>
    <row r="306" spans="1:11" s="86" customFormat="1" ht="31.5" thickBot="1" x14ac:dyDescent="0.4">
      <c r="A306" s="79" t="s">
        <v>38</v>
      </c>
      <c r="B306" s="80">
        <f>IF(AND($H$5&gt;=100000,$H$5&lt;200000),IF(D306&gt;=1,+DCOUNT($D$16:$D306,1,$G$3:$G$4)-1+$H$5,0),"ERROR")</f>
        <v>0</v>
      </c>
      <c r="C306" s="92" t="s">
        <v>635</v>
      </c>
      <c r="D306" s="87">
        <v>0</v>
      </c>
      <c r="E306" s="92" t="s">
        <v>40</v>
      </c>
      <c r="F306" s="83" t="s">
        <v>636</v>
      </c>
      <c r="G306" s="144">
        <v>38.729999999999997</v>
      </c>
      <c r="H306" s="85">
        <f t="shared" si="4"/>
        <v>0</v>
      </c>
      <c r="I306" s="84"/>
      <c r="K306" s="5"/>
    </row>
    <row r="307" spans="1:11" s="86" customFormat="1" ht="31.5" thickBot="1" x14ac:dyDescent="0.4">
      <c r="A307" s="79" t="s">
        <v>38</v>
      </c>
      <c r="B307" s="80">
        <f>IF(AND($H$5&gt;=100000,$H$5&lt;200000),IF(D307&gt;=1,+DCOUNT($D$16:$D307,1,$G$3:$G$4)-1+$H$5,0),"ERROR")</f>
        <v>0</v>
      </c>
      <c r="C307" s="92" t="s">
        <v>637</v>
      </c>
      <c r="D307" s="87">
        <v>0</v>
      </c>
      <c r="E307" s="92" t="s">
        <v>89</v>
      </c>
      <c r="F307" s="83" t="s">
        <v>638</v>
      </c>
      <c r="G307" s="144">
        <v>125.44</v>
      </c>
      <c r="H307" s="85">
        <f t="shared" si="4"/>
        <v>0</v>
      </c>
      <c r="I307" s="84"/>
      <c r="K307" s="5"/>
    </row>
    <row r="308" spans="1:11" s="86" customFormat="1" ht="31.5" thickBot="1" x14ac:dyDescent="0.4">
      <c r="A308" s="79" t="s">
        <v>38</v>
      </c>
      <c r="B308" s="80">
        <f>IF(AND($H$5&gt;=100000,$H$5&lt;200000),IF(D308&gt;=1,+DCOUNT($D$16:$D308,1,$G$3:$G$4)-1+$H$5,0),"ERROR")</f>
        <v>0</v>
      </c>
      <c r="C308" s="92" t="s">
        <v>639</v>
      </c>
      <c r="D308" s="87">
        <v>0</v>
      </c>
      <c r="E308" s="92" t="s">
        <v>40</v>
      </c>
      <c r="F308" s="83" t="s">
        <v>640</v>
      </c>
      <c r="G308" s="144">
        <v>17.920000000000002</v>
      </c>
      <c r="H308" s="85">
        <f t="shared" si="4"/>
        <v>0</v>
      </c>
      <c r="I308" s="84"/>
      <c r="K308" s="5"/>
    </row>
    <row r="309" spans="1:11" s="86" customFormat="1" ht="31.5" thickBot="1" x14ac:dyDescent="0.4">
      <c r="A309" s="79" t="s">
        <v>38</v>
      </c>
      <c r="B309" s="80">
        <f>IF(AND($H$5&gt;=100000,$H$5&lt;200000),IF(D309&gt;=1,+DCOUNT($D$16:$D309,1,$G$3:$G$4)-1+$H$5,0),"ERROR")</f>
        <v>0</v>
      </c>
      <c r="C309" s="92" t="s">
        <v>641</v>
      </c>
      <c r="D309" s="87">
        <v>0</v>
      </c>
      <c r="E309" s="92" t="s">
        <v>40</v>
      </c>
      <c r="F309" s="83" t="s">
        <v>642</v>
      </c>
      <c r="G309" s="144">
        <v>537.58000000000004</v>
      </c>
      <c r="H309" s="85">
        <f t="shared" si="4"/>
        <v>0</v>
      </c>
      <c r="I309" s="84"/>
      <c r="K309" s="5"/>
    </row>
    <row r="310" spans="1:11" s="86" customFormat="1" ht="31.5" thickBot="1" x14ac:dyDescent="0.4">
      <c r="A310" s="79" t="s">
        <v>38</v>
      </c>
      <c r="B310" s="80">
        <f>IF(AND($H$5&gt;=100000,$H$5&lt;200000),IF(D310&gt;=1,+DCOUNT($D$16:$D310,1,$G$3:$G$4)-1+$H$5,0),"ERROR")</f>
        <v>0</v>
      </c>
      <c r="C310" s="92" t="s">
        <v>643</v>
      </c>
      <c r="D310" s="87">
        <v>0</v>
      </c>
      <c r="E310" s="92" t="s">
        <v>115</v>
      </c>
      <c r="F310" s="83" t="s">
        <v>644</v>
      </c>
      <c r="G310" s="144">
        <v>24.67</v>
      </c>
      <c r="H310" s="85">
        <f t="shared" si="4"/>
        <v>0</v>
      </c>
      <c r="I310" s="84"/>
      <c r="K310" s="5"/>
    </row>
    <row r="311" spans="1:11" s="86" customFormat="1" ht="31.5" thickBot="1" x14ac:dyDescent="0.4">
      <c r="A311" s="79" t="s">
        <v>38</v>
      </c>
      <c r="B311" s="80">
        <f>IF(AND($H$5&gt;=100000,$H$5&lt;200000),IF(D311&gt;=1,+DCOUNT($D$16:$D311,1,$G$3:$G$4)-1+$H$5,0),"ERROR")</f>
        <v>0</v>
      </c>
      <c r="C311" s="92" t="s">
        <v>645</v>
      </c>
      <c r="D311" s="87">
        <v>0</v>
      </c>
      <c r="E311" s="92" t="s">
        <v>89</v>
      </c>
      <c r="F311" s="83" t="s">
        <v>646</v>
      </c>
      <c r="G311" s="144">
        <v>3816.61</v>
      </c>
      <c r="H311" s="85">
        <f t="shared" si="4"/>
        <v>0</v>
      </c>
      <c r="I311" s="84"/>
      <c r="K311" s="5"/>
    </row>
    <row r="312" spans="1:11" s="86" customFormat="1" ht="31.5" thickBot="1" x14ac:dyDescent="0.4">
      <c r="A312" s="79" t="s">
        <v>38</v>
      </c>
      <c r="B312" s="80">
        <f>IF(AND($H$5&gt;=100000,$H$5&lt;200000),IF(D312&gt;=1,+DCOUNT($D$16:$D312,1,$G$3:$G$4)-1+$H$5,0),"ERROR")</f>
        <v>0</v>
      </c>
      <c r="C312" s="92" t="s">
        <v>647</v>
      </c>
      <c r="D312" s="87">
        <v>0</v>
      </c>
      <c r="E312" s="92" t="s">
        <v>64</v>
      </c>
      <c r="F312" s="83" t="s">
        <v>648</v>
      </c>
      <c r="G312" s="144">
        <v>0.1</v>
      </c>
      <c r="H312" s="85">
        <f t="shared" si="4"/>
        <v>0</v>
      </c>
      <c r="I312" s="84"/>
      <c r="K312" s="5"/>
    </row>
    <row r="313" spans="1:11" s="86" customFormat="1" ht="31.5" thickBot="1" x14ac:dyDescent="0.4">
      <c r="A313" s="79" t="s">
        <v>38</v>
      </c>
      <c r="B313" s="80">
        <f>IF(AND($H$5&gt;=100000,$H$5&lt;200000),IF(D313&gt;=1,+DCOUNT($D$16:$D313,1,$G$3:$G$4)-1+$H$5,0),"ERROR")</f>
        <v>0</v>
      </c>
      <c r="C313" s="92" t="s">
        <v>649</v>
      </c>
      <c r="D313" s="87">
        <v>0</v>
      </c>
      <c r="E313" s="92" t="s">
        <v>89</v>
      </c>
      <c r="F313" s="83" t="s">
        <v>650</v>
      </c>
      <c r="G313" s="144">
        <v>555.05999999999995</v>
      </c>
      <c r="H313" s="85">
        <f t="shared" si="4"/>
        <v>0</v>
      </c>
      <c r="I313" s="84"/>
      <c r="K313" s="5"/>
    </row>
    <row r="314" spans="1:11" s="86" customFormat="1" ht="31.5" thickBot="1" x14ac:dyDescent="0.4">
      <c r="A314" s="79" t="s">
        <v>38</v>
      </c>
      <c r="B314" s="80">
        <f>IF(AND($H$5&gt;=100000,$H$5&lt;200000),IF(D314&gt;=1,+DCOUNT($D$16:$D314,1,$G$3:$G$4)-1+$H$5,0),"ERROR")</f>
        <v>0</v>
      </c>
      <c r="C314" s="92" t="s">
        <v>651</v>
      </c>
      <c r="D314" s="87">
        <v>0</v>
      </c>
      <c r="E314" s="92" t="s">
        <v>40</v>
      </c>
      <c r="F314" s="83" t="s">
        <v>652</v>
      </c>
      <c r="G314" s="144">
        <v>26.3</v>
      </c>
      <c r="H314" s="85">
        <f t="shared" si="4"/>
        <v>0</v>
      </c>
      <c r="I314" s="84"/>
      <c r="K314" s="5"/>
    </row>
    <row r="315" spans="1:11" s="86" customFormat="1" ht="34" thickBot="1" x14ac:dyDescent="0.4">
      <c r="A315" s="79" t="s">
        <v>38</v>
      </c>
      <c r="B315" s="80">
        <f>IF(AND($H$5&gt;=100000,$H$5&lt;200000),IF(D315&gt;=1,+DCOUNT($D$16:$D315,1,$G$3:$G$4)-1+$H$5,0),"ERROR")</f>
        <v>0</v>
      </c>
      <c r="C315" s="92" t="s">
        <v>653</v>
      </c>
      <c r="D315" s="87">
        <v>0</v>
      </c>
      <c r="E315" s="92" t="s">
        <v>57</v>
      </c>
      <c r="F315" s="104" t="s">
        <v>654</v>
      </c>
      <c r="G315" s="144">
        <v>121.85</v>
      </c>
      <c r="H315" s="85">
        <f t="shared" si="4"/>
        <v>0</v>
      </c>
      <c r="I315" s="98" t="s">
        <v>125</v>
      </c>
      <c r="K315" s="5"/>
    </row>
    <row r="316" spans="1:11" s="86" customFormat="1" ht="31.5" thickBot="1" x14ac:dyDescent="0.4">
      <c r="A316" s="79" t="s">
        <v>38</v>
      </c>
      <c r="B316" s="80">
        <f>IF(AND($H$5&gt;=100000,$H$5&lt;200000),IF(D316&gt;=1,+DCOUNT($D$16:$D316,1,$G$3:$G$4)-1+$H$5,0),"ERROR")</f>
        <v>0</v>
      </c>
      <c r="C316" s="92" t="s">
        <v>655</v>
      </c>
      <c r="D316" s="87">
        <v>0</v>
      </c>
      <c r="E316" s="92" t="s">
        <v>89</v>
      </c>
      <c r="F316" s="83" t="s">
        <v>656</v>
      </c>
      <c r="G316" s="144">
        <v>870.09</v>
      </c>
      <c r="H316" s="85">
        <f t="shared" si="4"/>
        <v>0</v>
      </c>
      <c r="I316" s="84"/>
      <c r="K316" s="5"/>
    </row>
    <row r="317" spans="1:11" s="86" customFormat="1" ht="31.5" thickBot="1" x14ac:dyDescent="0.4">
      <c r="A317" s="79" t="s">
        <v>38</v>
      </c>
      <c r="B317" s="80">
        <f>IF(AND($H$5&gt;=100000,$H$5&lt;200000),IF(D317&gt;=1,+DCOUNT($D$16:$D317,1,$G$3:$G$4)-1+$H$5,0),"ERROR")</f>
        <v>0</v>
      </c>
      <c r="C317" s="92" t="s">
        <v>657</v>
      </c>
      <c r="D317" s="87">
        <v>0</v>
      </c>
      <c r="E317" s="92" t="s">
        <v>89</v>
      </c>
      <c r="F317" s="83" t="s">
        <v>658</v>
      </c>
      <c r="G317" s="144">
        <v>848.14</v>
      </c>
      <c r="H317" s="85">
        <f t="shared" si="4"/>
        <v>0</v>
      </c>
      <c r="I317" s="84"/>
      <c r="K317" s="5"/>
    </row>
    <row r="318" spans="1:11" s="86" customFormat="1" ht="31.5" thickBot="1" x14ac:dyDescent="0.4">
      <c r="A318" s="79" t="s">
        <v>38</v>
      </c>
      <c r="B318" s="80">
        <f>IF(AND($H$5&gt;=100000,$H$5&lt;200000),IF(D318&gt;=1,+DCOUNT($D$16:$D318,1,$G$3:$G$4)-1+$H$5,0),"ERROR")</f>
        <v>0</v>
      </c>
      <c r="C318" s="92" t="s">
        <v>659</v>
      </c>
      <c r="D318" s="87">
        <v>0</v>
      </c>
      <c r="E318" s="92" t="s">
        <v>89</v>
      </c>
      <c r="F318" s="83" t="s">
        <v>660</v>
      </c>
      <c r="G318" s="144">
        <v>168.52</v>
      </c>
      <c r="H318" s="85">
        <f t="shared" si="4"/>
        <v>0</v>
      </c>
      <c r="I318" s="84"/>
      <c r="K318" s="5"/>
    </row>
    <row r="319" spans="1:11" s="86" customFormat="1" ht="31.5" thickBot="1" x14ac:dyDescent="0.4">
      <c r="A319" s="79" t="s">
        <v>38</v>
      </c>
      <c r="B319" s="80">
        <f>IF(AND($H$5&gt;=100000,$H$5&lt;200000),IF(D319&gt;=1,+DCOUNT($D$16:$D319,1,$G$3:$G$4)-1+$H$5,0),"ERROR")</f>
        <v>0</v>
      </c>
      <c r="C319" s="92" t="s">
        <v>661</v>
      </c>
      <c r="D319" s="87">
        <v>0</v>
      </c>
      <c r="E319" s="92" t="s">
        <v>64</v>
      </c>
      <c r="F319" s="83" t="s">
        <v>662</v>
      </c>
      <c r="G319" s="144">
        <v>5.04</v>
      </c>
      <c r="H319" s="85">
        <f t="shared" si="4"/>
        <v>0</v>
      </c>
      <c r="I319" s="84"/>
      <c r="K319" s="5"/>
    </row>
    <row r="320" spans="1:11" s="86" customFormat="1" ht="31.5" thickBot="1" x14ac:dyDescent="0.4">
      <c r="A320" s="79" t="s">
        <v>38</v>
      </c>
      <c r="B320" s="80">
        <f>IF(AND($H$5&gt;=100000,$H$5&lt;200000),IF(D320&gt;=1,+DCOUNT($D$16:$D320,1,$G$3:$G$4)-1+$H$5,0),"ERROR")</f>
        <v>0</v>
      </c>
      <c r="C320" s="92" t="s">
        <v>663</v>
      </c>
      <c r="D320" s="87">
        <v>0</v>
      </c>
      <c r="E320" s="92" t="s">
        <v>40</v>
      </c>
      <c r="F320" s="83" t="s">
        <v>664</v>
      </c>
      <c r="G320" s="144">
        <v>2.66</v>
      </c>
      <c r="H320" s="85">
        <f t="shared" si="4"/>
        <v>0</v>
      </c>
      <c r="I320" s="84"/>
      <c r="K320" s="5"/>
    </row>
    <row r="321" spans="1:11" s="86" customFormat="1" ht="31.5" thickBot="1" x14ac:dyDescent="0.4">
      <c r="A321" s="79" t="s">
        <v>38</v>
      </c>
      <c r="B321" s="80">
        <f>IF(AND($H$5&gt;=100000,$H$5&lt;200000),IF(D321&gt;=1,+DCOUNT($D$16:$D321,1,$G$3:$G$4)-1+$H$5,0),"ERROR")</f>
        <v>0</v>
      </c>
      <c r="C321" s="92" t="s">
        <v>665</v>
      </c>
      <c r="D321" s="87">
        <v>0</v>
      </c>
      <c r="E321" s="92" t="s">
        <v>89</v>
      </c>
      <c r="F321" s="105" t="s">
        <v>666</v>
      </c>
      <c r="G321" s="144">
        <v>1255.45</v>
      </c>
      <c r="H321" s="106">
        <f t="shared" si="4"/>
        <v>0</v>
      </c>
      <c r="I321" s="84"/>
      <c r="K321" s="5"/>
    </row>
    <row r="322" spans="1:11" s="86" customFormat="1" ht="31.5" thickBot="1" x14ac:dyDescent="0.4">
      <c r="A322" s="79" t="s">
        <v>38</v>
      </c>
      <c r="B322" s="80">
        <f>IF(AND($H$5&gt;=100000,$H$5&lt;200000),IF(D322&gt;=1,+DCOUNT($D$16:$D322,1,$G$3:$G$4)-1+$H$5,0),"ERROR")</f>
        <v>0</v>
      </c>
      <c r="C322" s="92" t="s">
        <v>667</v>
      </c>
      <c r="D322" s="87">
        <v>0</v>
      </c>
      <c r="E322" s="92" t="s">
        <v>103</v>
      </c>
      <c r="F322" s="83" t="s">
        <v>668</v>
      </c>
      <c r="G322" s="144">
        <v>8.8000000000000007</v>
      </c>
      <c r="H322" s="85">
        <f t="shared" si="4"/>
        <v>0</v>
      </c>
      <c r="I322" s="84"/>
      <c r="K322" s="5"/>
    </row>
    <row r="323" spans="1:11" s="86" customFormat="1" ht="31.5" thickBot="1" x14ac:dyDescent="0.4">
      <c r="A323" s="79" t="s">
        <v>38</v>
      </c>
      <c r="B323" s="80">
        <f>IF(AND($H$5&gt;=100000,$H$5&lt;200000),IF(D323&gt;=1,+DCOUNT($D$16:$D323,1,$G$3:$G$4)-1+$H$5,0),"ERROR")</f>
        <v>0</v>
      </c>
      <c r="C323" s="92" t="s">
        <v>669</v>
      </c>
      <c r="D323" s="87">
        <v>0</v>
      </c>
      <c r="E323" s="92" t="s">
        <v>40</v>
      </c>
      <c r="F323" s="83" t="s">
        <v>670</v>
      </c>
      <c r="G323" s="144">
        <v>4.22</v>
      </c>
      <c r="H323" s="85">
        <f t="shared" si="4"/>
        <v>0</v>
      </c>
      <c r="I323" s="84"/>
      <c r="K323" s="5"/>
    </row>
    <row r="324" spans="1:11" s="86" customFormat="1" ht="31.5" thickBot="1" x14ac:dyDescent="0.4">
      <c r="A324" s="79" t="s">
        <v>38</v>
      </c>
      <c r="B324" s="80">
        <f>IF(AND($H$5&gt;=100000,$H$5&lt;200000),IF(D324&gt;=1,+DCOUNT($D$16:$D324,1,$G$3:$G$4)-1+$H$5,0),"ERROR")</f>
        <v>0</v>
      </c>
      <c r="C324" s="92" t="s">
        <v>671</v>
      </c>
      <c r="D324" s="87">
        <v>0</v>
      </c>
      <c r="E324" s="92" t="s">
        <v>64</v>
      </c>
      <c r="F324" s="83" t="s">
        <v>672</v>
      </c>
      <c r="G324" s="144">
        <v>11.95</v>
      </c>
      <c r="H324" s="85">
        <f t="shared" si="4"/>
        <v>0</v>
      </c>
      <c r="I324" s="84"/>
      <c r="K324" s="5"/>
    </row>
    <row r="325" spans="1:11" s="86" customFormat="1" ht="31.5" thickBot="1" x14ac:dyDescent="0.4">
      <c r="A325" s="79" t="s">
        <v>38</v>
      </c>
      <c r="B325" s="80">
        <f>IF(AND($H$5&gt;=100000,$H$5&lt;200000),IF(D325&gt;=1,+DCOUNT($D$16:$D325,1,$G$3:$G$4)-1+$H$5,0),"ERROR")</f>
        <v>0</v>
      </c>
      <c r="C325" s="92" t="s">
        <v>673</v>
      </c>
      <c r="D325" s="87">
        <v>0</v>
      </c>
      <c r="E325" s="92" t="s">
        <v>40</v>
      </c>
      <c r="F325" s="83" t="s">
        <v>674</v>
      </c>
      <c r="G325" s="144">
        <v>38.49</v>
      </c>
      <c r="H325" s="85">
        <f t="shared" si="4"/>
        <v>0</v>
      </c>
      <c r="I325" s="84"/>
      <c r="K325" s="5"/>
    </row>
    <row r="326" spans="1:11" s="86" customFormat="1" ht="31.5" thickBot="1" x14ac:dyDescent="0.4">
      <c r="A326" s="79" t="s">
        <v>38</v>
      </c>
      <c r="B326" s="80">
        <f>IF(AND($H$5&gt;=100000,$H$5&lt;200000),IF(D326&gt;=1,+DCOUNT($D$16:$D326,1,$G$3:$G$4)-1+$H$5,0),"ERROR")</f>
        <v>0</v>
      </c>
      <c r="C326" s="92" t="s">
        <v>675</v>
      </c>
      <c r="D326" s="87">
        <v>0</v>
      </c>
      <c r="E326" s="92" t="s">
        <v>40</v>
      </c>
      <c r="F326" s="83" t="s">
        <v>676</v>
      </c>
      <c r="G326" s="144">
        <v>57.04</v>
      </c>
      <c r="H326" s="85">
        <f t="shared" si="4"/>
        <v>0</v>
      </c>
      <c r="I326" s="84"/>
      <c r="K326" s="5"/>
    </row>
    <row r="327" spans="1:11" s="86" customFormat="1" ht="31.5" thickBot="1" x14ac:dyDescent="0.4">
      <c r="A327" s="79" t="s">
        <v>38</v>
      </c>
      <c r="B327" s="80">
        <f>IF(AND($H$5&gt;=100000,$H$5&lt;200000),IF(D327&gt;=1,+DCOUNT($D$16:$D327,1,$G$3:$G$4)-1+$H$5,0),"ERROR")</f>
        <v>0</v>
      </c>
      <c r="C327" s="92" t="s">
        <v>677</v>
      </c>
      <c r="D327" s="87">
        <v>0</v>
      </c>
      <c r="E327" s="92" t="s">
        <v>40</v>
      </c>
      <c r="F327" s="83" t="s">
        <v>678</v>
      </c>
      <c r="G327" s="144">
        <v>64.900000000000006</v>
      </c>
      <c r="H327" s="85">
        <f t="shared" si="4"/>
        <v>0</v>
      </c>
      <c r="I327" s="84"/>
      <c r="K327" s="5"/>
    </row>
    <row r="328" spans="1:11" s="86" customFormat="1" ht="31.5" thickBot="1" x14ac:dyDescent="0.4">
      <c r="A328" s="79" t="s">
        <v>38</v>
      </c>
      <c r="B328" s="80">
        <f>IF(AND($H$5&gt;=100000,$H$5&lt;200000),IF(D328&gt;=1,+DCOUNT($D$16:$D328,1,$G$3:$G$4)-1+$H$5,0),"ERROR")</f>
        <v>0</v>
      </c>
      <c r="C328" s="92" t="s">
        <v>679</v>
      </c>
      <c r="D328" s="87">
        <v>0</v>
      </c>
      <c r="E328" s="92" t="s">
        <v>64</v>
      </c>
      <c r="F328" s="83" t="s">
        <v>680</v>
      </c>
      <c r="G328" s="144">
        <v>43.35</v>
      </c>
      <c r="H328" s="85">
        <f t="shared" si="4"/>
        <v>0</v>
      </c>
      <c r="I328" s="84"/>
      <c r="K328" s="5"/>
    </row>
    <row r="329" spans="1:11" s="86" customFormat="1" ht="31.5" thickBot="1" x14ac:dyDescent="0.4">
      <c r="A329" s="79" t="s">
        <v>38</v>
      </c>
      <c r="B329" s="80">
        <f>IF(AND($H$5&gt;=100000,$H$5&lt;200000),IF(D329&gt;=1,+DCOUNT($D$16:$D329,1,$G$3:$G$4)-1+$H$5,0),"ERROR")</f>
        <v>0</v>
      </c>
      <c r="C329" s="92" t="s">
        <v>681</v>
      </c>
      <c r="D329" s="87">
        <v>0</v>
      </c>
      <c r="E329" s="92" t="s">
        <v>64</v>
      </c>
      <c r="F329" s="83" t="s">
        <v>682</v>
      </c>
      <c r="G329" s="144">
        <v>118.36</v>
      </c>
      <c r="H329" s="85">
        <f t="shared" si="4"/>
        <v>0</v>
      </c>
      <c r="I329" s="84"/>
      <c r="K329" s="5"/>
    </row>
    <row r="330" spans="1:11" s="86" customFormat="1" ht="31.5" thickBot="1" x14ac:dyDescent="0.4">
      <c r="A330" s="79" t="s">
        <v>38</v>
      </c>
      <c r="B330" s="80">
        <f>IF(AND($H$5&gt;=100000,$H$5&lt;200000),IF(D330&gt;=1,+DCOUNT($D$16:$D330,1,$G$3:$G$4)-1+$H$5,0),"ERROR")</f>
        <v>0</v>
      </c>
      <c r="C330" s="92" t="s">
        <v>683</v>
      </c>
      <c r="D330" s="87">
        <v>0</v>
      </c>
      <c r="E330" s="92" t="s">
        <v>40</v>
      </c>
      <c r="F330" s="83" t="s">
        <v>684</v>
      </c>
      <c r="G330" s="144">
        <v>23.06</v>
      </c>
      <c r="H330" s="85">
        <f t="shared" si="4"/>
        <v>0</v>
      </c>
      <c r="I330" s="84"/>
      <c r="K330" s="5"/>
    </row>
    <row r="331" spans="1:11" s="86" customFormat="1" ht="31.5" thickBot="1" x14ac:dyDescent="0.4">
      <c r="A331" s="79" t="s">
        <v>38</v>
      </c>
      <c r="B331" s="80">
        <f>IF(AND($H$5&gt;=100000,$H$5&lt;200000),IF(D331&gt;=1,+DCOUNT($D$16:$D331,1,$G$3:$G$4)-1+$H$5,0),"ERROR")</f>
        <v>0</v>
      </c>
      <c r="C331" s="92" t="s">
        <v>685</v>
      </c>
      <c r="D331" s="87">
        <v>0</v>
      </c>
      <c r="E331" s="92" t="s">
        <v>89</v>
      </c>
      <c r="F331" s="83" t="s">
        <v>686</v>
      </c>
      <c r="G331" s="144">
        <v>207.75</v>
      </c>
      <c r="H331" s="85">
        <f t="shared" si="4"/>
        <v>0</v>
      </c>
      <c r="I331" s="84"/>
      <c r="K331" s="5"/>
    </row>
    <row r="332" spans="1:11" s="86" customFormat="1" ht="31.5" thickBot="1" x14ac:dyDescent="0.4">
      <c r="A332" s="79" t="s">
        <v>38</v>
      </c>
      <c r="B332" s="80">
        <f>IF(AND($H$5&gt;=100000,$H$5&lt;200000),IF(D332&gt;=1,+DCOUNT($D$16:$D332,1,$G$3:$G$4)-1+$H$5,0),"ERROR")</f>
        <v>0</v>
      </c>
      <c r="C332" s="92" t="s">
        <v>687</v>
      </c>
      <c r="D332" s="87">
        <v>0</v>
      </c>
      <c r="E332" s="92" t="s">
        <v>688</v>
      </c>
      <c r="F332" s="107" t="s">
        <v>689</v>
      </c>
      <c r="G332" s="144">
        <v>113.28</v>
      </c>
      <c r="H332" s="108">
        <f t="shared" si="4"/>
        <v>0</v>
      </c>
      <c r="I332" s="109" t="s">
        <v>690</v>
      </c>
      <c r="K332" s="5"/>
    </row>
    <row r="333" spans="1:11" s="86" customFormat="1" ht="31.5" thickBot="1" x14ac:dyDescent="0.4">
      <c r="A333" s="79" t="s">
        <v>38</v>
      </c>
      <c r="B333" s="80">
        <f>IF(AND($H$5&gt;=100000,$H$5&lt;200000),IF(D333&gt;=1,+DCOUNT($D$16:$D333,1,$G$3:$G$4)-1+$H$5,0),"ERROR")</f>
        <v>0</v>
      </c>
      <c r="C333" s="92" t="s">
        <v>691</v>
      </c>
      <c r="D333" s="87">
        <v>0</v>
      </c>
      <c r="E333" s="92" t="s">
        <v>40</v>
      </c>
      <c r="F333" s="83" t="s">
        <v>692</v>
      </c>
      <c r="G333" s="144">
        <v>205.4</v>
      </c>
      <c r="H333" s="85">
        <f t="shared" si="4"/>
        <v>0</v>
      </c>
      <c r="I333" s="109" t="s">
        <v>693</v>
      </c>
      <c r="K333" s="5"/>
    </row>
    <row r="334" spans="1:11" s="86" customFormat="1" ht="31.5" thickBot="1" x14ac:dyDescent="0.4">
      <c r="A334" s="79" t="s">
        <v>38</v>
      </c>
      <c r="B334" s="80">
        <f>IF(AND($H$5&gt;=100000,$H$5&lt;200000),IF(D334&gt;=1,+DCOUNT($D$16:$D334,1,$G$3:$G$4)-1+$H$5,0),"ERROR")</f>
        <v>0</v>
      </c>
      <c r="C334" s="92" t="s">
        <v>694</v>
      </c>
      <c r="D334" s="87">
        <v>0</v>
      </c>
      <c r="E334" s="92" t="s">
        <v>40</v>
      </c>
      <c r="F334" s="83" t="s">
        <v>695</v>
      </c>
      <c r="G334" s="144">
        <v>54.36</v>
      </c>
      <c r="H334" s="85">
        <f t="shared" si="4"/>
        <v>0</v>
      </c>
      <c r="I334" s="84"/>
      <c r="K334" s="5"/>
    </row>
    <row r="335" spans="1:11" s="86" customFormat="1" ht="31.5" thickBot="1" x14ac:dyDescent="0.4">
      <c r="A335" s="79" t="s">
        <v>38</v>
      </c>
      <c r="B335" s="80">
        <f>IF(AND($H$5&gt;=100000,$H$5&lt;200000),IF(D335&gt;=1,+DCOUNT($D$16:$D335,1,$G$3:$G$4)-1+$H$5,0),"ERROR")</f>
        <v>0</v>
      </c>
      <c r="C335" s="92" t="s">
        <v>696</v>
      </c>
      <c r="D335" s="87">
        <v>0</v>
      </c>
      <c r="E335" s="92" t="s">
        <v>103</v>
      </c>
      <c r="F335" s="83" t="s">
        <v>697</v>
      </c>
      <c r="G335" s="144">
        <v>5.6</v>
      </c>
      <c r="H335" s="85">
        <f t="shared" si="4"/>
        <v>0</v>
      </c>
      <c r="I335" s="84"/>
      <c r="K335" s="5"/>
    </row>
    <row r="336" spans="1:11" s="86" customFormat="1" ht="31.5" thickBot="1" x14ac:dyDescent="0.4">
      <c r="A336" s="79" t="s">
        <v>38</v>
      </c>
      <c r="B336" s="80">
        <f>IF(AND($H$5&gt;=100000,$H$5&lt;200000),IF(D336&gt;=1,+DCOUNT($D$16:$D336,1,$G$3:$G$4)-1+$H$5,0),"ERROR")</f>
        <v>0</v>
      </c>
      <c r="C336" s="92" t="s">
        <v>698</v>
      </c>
      <c r="D336" s="87">
        <v>0</v>
      </c>
      <c r="E336" s="92" t="s">
        <v>40</v>
      </c>
      <c r="F336" s="83" t="s">
        <v>699</v>
      </c>
      <c r="G336" s="144">
        <v>27.1</v>
      </c>
      <c r="H336" s="85">
        <f t="shared" si="4"/>
        <v>0</v>
      </c>
      <c r="I336" s="84"/>
      <c r="K336" s="5"/>
    </row>
    <row r="337" spans="1:11" s="86" customFormat="1" ht="31.5" thickBot="1" x14ac:dyDescent="0.4">
      <c r="A337" s="79" t="s">
        <v>38</v>
      </c>
      <c r="B337" s="80">
        <f>IF(AND($H$5&gt;=100000,$H$5&lt;200000),IF(D337&gt;=1,+DCOUNT($D$16:$D337,1,$G$3:$G$4)-1+$H$5,0),"ERROR")</f>
        <v>0</v>
      </c>
      <c r="C337" s="92" t="s">
        <v>700</v>
      </c>
      <c r="D337" s="87">
        <v>0</v>
      </c>
      <c r="E337" s="92" t="s">
        <v>40</v>
      </c>
      <c r="F337" s="83" t="s">
        <v>701</v>
      </c>
      <c r="G337" s="144">
        <v>88.97</v>
      </c>
      <c r="H337" s="85">
        <f t="shared" ref="H337:H385" si="5">SUM(D337*G337)</f>
        <v>0</v>
      </c>
      <c r="I337" s="84"/>
      <c r="K337" s="5"/>
    </row>
    <row r="338" spans="1:11" s="86" customFormat="1" ht="31.5" thickBot="1" x14ac:dyDescent="0.4">
      <c r="A338" s="79" t="s">
        <v>38</v>
      </c>
      <c r="B338" s="80">
        <f>IF(AND($H$5&gt;=100000,$H$5&lt;200000),IF(D338&gt;=1,+DCOUNT($D$16:$D338,1,$G$3:$G$4)-1+$H$5,0),"ERROR")</f>
        <v>0</v>
      </c>
      <c r="C338" s="92" t="s">
        <v>702</v>
      </c>
      <c r="D338" s="87">
        <v>0</v>
      </c>
      <c r="E338" s="92" t="s">
        <v>613</v>
      </c>
      <c r="F338" s="83" t="s">
        <v>703</v>
      </c>
      <c r="G338" s="144">
        <v>18.489999999999998</v>
      </c>
      <c r="H338" s="85">
        <f t="shared" si="5"/>
        <v>0</v>
      </c>
      <c r="I338" s="84"/>
      <c r="K338" s="5"/>
    </row>
    <row r="339" spans="1:11" s="86" customFormat="1" ht="31.5" thickBot="1" x14ac:dyDescent="0.4">
      <c r="A339" s="79" t="s">
        <v>38</v>
      </c>
      <c r="B339" s="80">
        <f>IF(AND($H$5&gt;=100000,$H$5&lt;200000),IF(D339&gt;=1,+DCOUNT($D$16:$D339,1,$G$3:$G$4)-1+$H$5,0),"ERROR")</f>
        <v>0</v>
      </c>
      <c r="C339" s="92" t="s">
        <v>704</v>
      </c>
      <c r="D339" s="87">
        <v>0</v>
      </c>
      <c r="E339" s="92" t="s">
        <v>705</v>
      </c>
      <c r="F339" s="110" t="s">
        <v>706</v>
      </c>
      <c r="G339" s="144">
        <v>0.55000000000000004</v>
      </c>
      <c r="H339" s="85">
        <f t="shared" si="5"/>
        <v>0</v>
      </c>
      <c r="I339" s="84"/>
      <c r="K339" s="5"/>
    </row>
    <row r="340" spans="1:11" s="86" customFormat="1" ht="31.5" thickBot="1" x14ac:dyDescent="0.4">
      <c r="A340" s="79" t="s">
        <v>38</v>
      </c>
      <c r="B340" s="80">
        <f>IF(AND($H$5&gt;=100000,$H$5&lt;200000),IF(D340&gt;=1,+DCOUNT($D$16:$D340,1,$G$3:$G$4)-1+$H$5,0),"ERROR")</f>
        <v>0</v>
      </c>
      <c r="C340" s="92" t="s">
        <v>707</v>
      </c>
      <c r="D340" s="87">
        <v>0</v>
      </c>
      <c r="E340" s="92" t="s">
        <v>40</v>
      </c>
      <c r="F340" s="83" t="s">
        <v>708</v>
      </c>
      <c r="G340" s="144">
        <v>81.319999999999993</v>
      </c>
      <c r="H340" s="85">
        <f t="shared" si="5"/>
        <v>0</v>
      </c>
      <c r="I340" s="84"/>
      <c r="K340" s="5"/>
    </row>
    <row r="341" spans="1:11" s="86" customFormat="1" ht="31.5" thickBot="1" x14ac:dyDescent="0.4">
      <c r="A341" s="79" t="s">
        <v>38</v>
      </c>
      <c r="B341" s="80">
        <f>IF(AND($H$5&gt;=100000,$H$5&lt;200000),IF(D341&gt;=1,+DCOUNT($D$16:$D341,1,$G$3:$G$4)-1+$H$5,0),"ERROR")</f>
        <v>0</v>
      </c>
      <c r="C341" s="92" t="s">
        <v>709</v>
      </c>
      <c r="D341" s="87">
        <v>0</v>
      </c>
      <c r="E341" s="92" t="s">
        <v>40</v>
      </c>
      <c r="F341" s="83" t="s">
        <v>710</v>
      </c>
      <c r="G341" s="144">
        <v>66.52</v>
      </c>
      <c r="H341" s="85">
        <f t="shared" si="5"/>
        <v>0</v>
      </c>
      <c r="I341" s="84"/>
      <c r="K341" s="5"/>
    </row>
    <row r="342" spans="1:11" s="86" customFormat="1" ht="31.5" thickBot="1" x14ac:dyDescent="0.4">
      <c r="A342" s="79" t="s">
        <v>38</v>
      </c>
      <c r="B342" s="80">
        <f>IF(AND($H$5&gt;=100000,$H$5&lt;200000),IF(D342&gt;=1,+DCOUNT($D$16:$D342,1,$G$3:$G$4)-1+$H$5,0),"ERROR")</f>
        <v>0</v>
      </c>
      <c r="C342" s="92" t="s">
        <v>711</v>
      </c>
      <c r="D342" s="87">
        <v>0</v>
      </c>
      <c r="E342" s="92" t="s">
        <v>40</v>
      </c>
      <c r="F342" s="83" t="s">
        <v>712</v>
      </c>
      <c r="G342" s="144">
        <v>67.39</v>
      </c>
      <c r="H342" s="85">
        <f t="shared" si="5"/>
        <v>0</v>
      </c>
      <c r="I342" s="84"/>
      <c r="K342" s="5"/>
    </row>
    <row r="343" spans="1:11" s="86" customFormat="1" ht="31.5" thickBot="1" x14ac:dyDescent="0.4">
      <c r="A343" s="79" t="s">
        <v>38</v>
      </c>
      <c r="B343" s="80">
        <f>IF(AND($H$5&gt;=100000,$H$5&lt;200000),IF(D343&gt;=1,+DCOUNT($D$16:$D343,1,$G$3:$G$4)-1+$H$5,0),"ERROR")</f>
        <v>0</v>
      </c>
      <c r="C343" s="92" t="s">
        <v>713</v>
      </c>
      <c r="D343" s="87">
        <v>0</v>
      </c>
      <c r="E343" s="92" t="s">
        <v>71</v>
      </c>
      <c r="F343" s="83" t="s">
        <v>714</v>
      </c>
      <c r="G343" s="144">
        <v>38.58</v>
      </c>
      <c r="H343" s="85">
        <f t="shared" si="5"/>
        <v>0</v>
      </c>
      <c r="I343" s="84"/>
      <c r="K343" s="5"/>
    </row>
    <row r="344" spans="1:11" s="86" customFormat="1" ht="31.5" thickBot="1" x14ac:dyDescent="0.4">
      <c r="A344" s="79" t="s">
        <v>38</v>
      </c>
      <c r="B344" s="80">
        <f>IF(AND($H$5&gt;=100000,$H$5&lt;200000),IF(D344&gt;=1,+DCOUNT($D$16:$D344,1,$G$3:$G$4)-1+$H$5,0),"ERROR")</f>
        <v>0</v>
      </c>
      <c r="C344" s="92" t="s">
        <v>715</v>
      </c>
      <c r="D344" s="87">
        <v>0</v>
      </c>
      <c r="E344" s="92" t="s">
        <v>115</v>
      </c>
      <c r="F344" s="83" t="s">
        <v>716</v>
      </c>
      <c r="G344" s="144">
        <v>429.81</v>
      </c>
      <c r="H344" s="85">
        <f t="shared" si="5"/>
        <v>0</v>
      </c>
      <c r="I344" s="84"/>
      <c r="K344" s="5"/>
    </row>
    <row r="345" spans="1:11" s="86" customFormat="1" ht="31.5" thickBot="1" x14ac:dyDescent="0.4">
      <c r="A345" s="79" t="s">
        <v>38</v>
      </c>
      <c r="B345" s="80">
        <f>IF(AND($H$5&gt;=100000,$H$5&lt;200000),IF(D345&gt;=1,+DCOUNT($D$16:$D345,1,$G$3:$G$4)-1+$H$5,0),"ERROR")</f>
        <v>0</v>
      </c>
      <c r="C345" s="92" t="s">
        <v>717</v>
      </c>
      <c r="D345" s="99">
        <v>0</v>
      </c>
      <c r="E345" s="92" t="s">
        <v>40</v>
      </c>
      <c r="F345" s="97" t="s">
        <v>718</v>
      </c>
      <c r="G345" s="144">
        <v>1398.33</v>
      </c>
      <c r="H345" s="85">
        <f t="shared" si="5"/>
        <v>0</v>
      </c>
      <c r="I345" s="100" t="s">
        <v>148</v>
      </c>
      <c r="K345" s="5"/>
    </row>
    <row r="346" spans="1:11" s="86" customFormat="1" ht="31.5" thickBot="1" x14ac:dyDescent="0.4">
      <c r="A346" s="79" t="s">
        <v>38</v>
      </c>
      <c r="B346" s="80">
        <f>IF(AND($H$5&gt;=100000,$H$5&lt;200000),IF(D346&gt;=1,+DCOUNT($D$16:$D346,1,$G$3:$G$4)-1+$H$5,0),"ERROR")</f>
        <v>0</v>
      </c>
      <c r="C346" s="92" t="s">
        <v>719</v>
      </c>
      <c r="D346" s="87">
        <v>0</v>
      </c>
      <c r="E346" s="92" t="s">
        <v>71</v>
      </c>
      <c r="F346" s="83" t="s">
        <v>720</v>
      </c>
      <c r="G346" s="144">
        <v>38.58</v>
      </c>
      <c r="H346" s="85">
        <f t="shared" si="5"/>
        <v>0</v>
      </c>
      <c r="I346" s="84"/>
      <c r="K346" s="5"/>
    </row>
    <row r="347" spans="1:11" s="86" customFormat="1" ht="31.5" thickBot="1" x14ac:dyDescent="0.4">
      <c r="A347" s="79" t="s">
        <v>38</v>
      </c>
      <c r="B347" s="80">
        <f>IF(AND($H$5&gt;=100000,$H$5&lt;200000),IF(D347&gt;=1,+DCOUNT($D$16:$D347,1,$G$3:$G$4)-1+$H$5,0),"ERROR")</f>
        <v>0</v>
      </c>
      <c r="C347" s="92" t="s">
        <v>721</v>
      </c>
      <c r="D347" s="87">
        <v>0</v>
      </c>
      <c r="E347" s="92" t="s">
        <v>71</v>
      </c>
      <c r="F347" s="83" t="s">
        <v>722</v>
      </c>
      <c r="G347" s="144">
        <v>38.58</v>
      </c>
      <c r="H347" s="85">
        <f t="shared" si="5"/>
        <v>0</v>
      </c>
      <c r="I347" s="84"/>
      <c r="K347" s="5"/>
    </row>
    <row r="348" spans="1:11" s="86" customFormat="1" ht="31.5" thickBot="1" x14ac:dyDescent="0.4">
      <c r="A348" s="79" t="s">
        <v>38</v>
      </c>
      <c r="B348" s="80">
        <f>IF(AND($H$5&gt;=100000,$H$5&lt;200000),IF(D348&gt;=1,+DCOUNT($D$16:$D348,1,$G$3:$G$4)-1+$H$5,0),"ERROR")</f>
        <v>0</v>
      </c>
      <c r="C348" s="92" t="s">
        <v>723</v>
      </c>
      <c r="D348" s="87">
        <v>0</v>
      </c>
      <c r="E348" s="92" t="s">
        <v>71</v>
      </c>
      <c r="F348" s="83" t="s">
        <v>724</v>
      </c>
      <c r="G348" s="144">
        <v>38.58</v>
      </c>
      <c r="H348" s="85">
        <f t="shared" si="5"/>
        <v>0</v>
      </c>
      <c r="I348" s="84"/>
      <c r="K348" s="5"/>
    </row>
    <row r="349" spans="1:11" s="86" customFormat="1" ht="31.5" thickBot="1" x14ac:dyDescent="0.4">
      <c r="A349" s="79" t="s">
        <v>38</v>
      </c>
      <c r="B349" s="80">
        <f>IF(AND($H$5&gt;=100000,$H$5&lt;200000),IF(D349&gt;=1,+DCOUNT($D$16:$D349,1,$G$3:$G$4)-1+$H$5,0),"ERROR")</f>
        <v>0</v>
      </c>
      <c r="C349" s="92" t="s">
        <v>725</v>
      </c>
      <c r="D349" s="87">
        <v>0</v>
      </c>
      <c r="E349" s="92" t="s">
        <v>71</v>
      </c>
      <c r="F349" s="83" t="s">
        <v>726</v>
      </c>
      <c r="G349" s="144">
        <v>38.58</v>
      </c>
      <c r="H349" s="85">
        <f t="shared" si="5"/>
        <v>0</v>
      </c>
      <c r="I349" s="84"/>
      <c r="K349" s="5"/>
    </row>
    <row r="350" spans="1:11" s="86" customFormat="1" ht="31.5" thickBot="1" x14ac:dyDescent="0.4">
      <c r="A350" s="79" t="s">
        <v>38</v>
      </c>
      <c r="B350" s="80">
        <f>IF(AND($H$5&gt;=100000,$H$5&lt;200000),IF(D350&gt;=1,+DCOUNT($D$16:$D350,1,$G$3:$G$4)-1+$H$5,0),"ERROR")</f>
        <v>0</v>
      </c>
      <c r="C350" s="92" t="s">
        <v>727</v>
      </c>
      <c r="D350" s="87">
        <v>0</v>
      </c>
      <c r="E350" s="92" t="s">
        <v>40</v>
      </c>
      <c r="F350" s="83" t="s">
        <v>728</v>
      </c>
      <c r="G350" s="144">
        <v>7.59</v>
      </c>
      <c r="H350" s="85">
        <f t="shared" si="5"/>
        <v>0</v>
      </c>
      <c r="I350" s="84"/>
      <c r="K350" s="5"/>
    </row>
    <row r="351" spans="1:11" s="86" customFormat="1" ht="31.5" thickBot="1" x14ac:dyDescent="0.4">
      <c r="A351" s="79" t="s">
        <v>38</v>
      </c>
      <c r="B351" s="80">
        <f>IF(AND($H$5&gt;=100000,$H$5&lt;200000),IF(D351&gt;=1,+DCOUNT($D$16:$D351,1,$G$3:$G$4)-1+$H$5,0),"ERROR")</f>
        <v>0</v>
      </c>
      <c r="C351" s="92" t="s">
        <v>729</v>
      </c>
      <c r="D351" s="87">
        <v>0</v>
      </c>
      <c r="E351" s="92" t="s">
        <v>40</v>
      </c>
      <c r="F351" s="83" t="s">
        <v>730</v>
      </c>
      <c r="G351" s="144">
        <v>1.24</v>
      </c>
      <c r="H351" s="85">
        <f t="shared" si="5"/>
        <v>0</v>
      </c>
      <c r="I351" s="84"/>
      <c r="K351" s="5"/>
    </row>
    <row r="352" spans="1:11" s="86" customFormat="1" ht="31.5" thickBot="1" x14ac:dyDescent="0.4">
      <c r="A352" s="79" t="s">
        <v>38</v>
      </c>
      <c r="B352" s="80">
        <f>IF(AND($H$5&gt;=100000,$H$5&lt;200000),IF(D352&gt;=1,+DCOUNT($D$16:$D352,1,$G$3:$G$4)-1+$H$5,0),"ERROR")</f>
        <v>0</v>
      </c>
      <c r="C352" s="92" t="s">
        <v>731</v>
      </c>
      <c r="D352" s="87">
        <v>0</v>
      </c>
      <c r="E352" s="92" t="s">
        <v>64</v>
      </c>
      <c r="F352" s="83" t="s">
        <v>732</v>
      </c>
      <c r="G352" s="144">
        <v>27.62</v>
      </c>
      <c r="H352" s="85">
        <f t="shared" si="5"/>
        <v>0</v>
      </c>
      <c r="I352" s="84"/>
      <c r="K352" s="5"/>
    </row>
    <row r="353" spans="1:11" s="86" customFormat="1" ht="31.5" thickBot="1" x14ac:dyDescent="0.4">
      <c r="A353" s="79" t="s">
        <v>38</v>
      </c>
      <c r="B353" s="80">
        <f>IF(AND($H$5&gt;=100000,$H$5&lt;200000),IF(D353&gt;=1,+DCOUNT($D$16:$D353,1,$G$3:$G$4)-1+$H$5,0),"ERROR")</f>
        <v>0</v>
      </c>
      <c r="C353" s="92" t="s">
        <v>733</v>
      </c>
      <c r="D353" s="87">
        <v>0</v>
      </c>
      <c r="E353" s="92" t="s">
        <v>40</v>
      </c>
      <c r="F353" s="83" t="s">
        <v>734</v>
      </c>
      <c r="G353" s="144">
        <v>20.88</v>
      </c>
      <c r="H353" s="85">
        <f t="shared" si="5"/>
        <v>0</v>
      </c>
      <c r="I353" s="84"/>
      <c r="K353" s="5"/>
    </row>
    <row r="354" spans="1:11" s="86" customFormat="1" ht="31.5" thickBot="1" x14ac:dyDescent="0.4">
      <c r="A354" s="79" t="s">
        <v>38</v>
      </c>
      <c r="B354" s="80">
        <f>IF(AND($H$5&gt;=100000,$H$5&lt;200000),IF(D354&gt;=1,+DCOUNT($D$16:$D354,1,$G$3:$G$4)-1+$H$5,0),"ERROR")</f>
        <v>0</v>
      </c>
      <c r="C354" s="92" t="s">
        <v>735</v>
      </c>
      <c r="D354" s="87">
        <v>0</v>
      </c>
      <c r="E354" s="92" t="s">
        <v>40</v>
      </c>
      <c r="F354" s="83" t="s">
        <v>736</v>
      </c>
      <c r="G354" s="144">
        <v>34.49</v>
      </c>
      <c r="H354" s="85">
        <f t="shared" si="5"/>
        <v>0</v>
      </c>
      <c r="I354" s="84"/>
      <c r="K354" s="5"/>
    </row>
    <row r="355" spans="1:11" s="86" customFormat="1" ht="31.5" thickBot="1" x14ac:dyDescent="0.4">
      <c r="A355" s="79" t="s">
        <v>38</v>
      </c>
      <c r="B355" s="80">
        <f>IF(AND($H$5&gt;=100000,$H$5&lt;200000),IF(D355&gt;=1,+DCOUNT($D$16:$D355,1,$G$3:$G$4)-1+$H$5,0),"ERROR")</f>
        <v>0</v>
      </c>
      <c r="C355" s="92" t="s">
        <v>737</v>
      </c>
      <c r="D355" s="87">
        <v>0</v>
      </c>
      <c r="E355" s="92" t="s">
        <v>64</v>
      </c>
      <c r="F355" s="83" t="s">
        <v>738</v>
      </c>
      <c r="G355" s="144">
        <v>26.26</v>
      </c>
      <c r="H355" s="85">
        <f t="shared" si="5"/>
        <v>0</v>
      </c>
      <c r="I355" s="84"/>
      <c r="K355" s="5"/>
    </row>
    <row r="356" spans="1:11" s="86" customFormat="1" ht="31.5" thickBot="1" x14ac:dyDescent="0.4">
      <c r="A356" s="79" t="s">
        <v>38</v>
      </c>
      <c r="B356" s="80">
        <f>IF(AND($H$5&gt;=100000,$H$5&lt;200000),IF(D356&gt;=1,+DCOUNT($D$16:$D356,1,$G$3:$G$4)-1+$H$5,0),"ERROR")</f>
        <v>0</v>
      </c>
      <c r="C356" s="92" t="s">
        <v>739</v>
      </c>
      <c r="D356" s="87">
        <v>0</v>
      </c>
      <c r="E356" s="92" t="s">
        <v>71</v>
      </c>
      <c r="F356" s="83" t="s">
        <v>740</v>
      </c>
      <c r="G356" s="144">
        <v>21.41</v>
      </c>
      <c r="H356" s="85">
        <f t="shared" si="5"/>
        <v>0</v>
      </c>
      <c r="I356" s="84"/>
      <c r="K356" s="5"/>
    </row>
    <row r="357" spans="1:11" s="86" customFormat="1" ht="31.5" thickBot="1" x14ac:dyDescent="0.4">
      <c r="A357" s="79" t="s">
        <v>38</v>
      </c>
      <c r="B357" s="80">
        <f>IF(AND($H$5&gt;=100000,$H$5&lt;200000),IF(D357&gt;=1,+DCOUNT($D$16:$D357,1,$G$3:$G$4)-1+$H$5,0),"ERROR")</f>
        <v>0</v>
      </c>
      <c r="C357" s="92" t="s">
        <v>741</v>
      </c>
      <c r="D357" s="87">
        <v>0</v>
      </c>
      <c r="E357" s="92" t="s">
        <v>71</v>
      </c>
      <c r="F357" s="83" t="s">
        <v>742</v>
      </c>
      <c r="G357" s="144">
        <v>21.41</v>
      </c>
      <c r="H357" s="85">
        <f t="shared" si="5"/>
        <v>0</v>
      </c>
      <c r="I357" s="84"/>
      <c r="K357" s="5"/>
    </row>
    <row r="358" spans="1:11" s="86" customFormat="1" ht="31.5" thickBot="1" x14ac:dyDescent="0.4">
      <c r="A358" s="79" t="s">
        <v>38</v>
      </c>
      <c r="B358" s="80">
        <f>IF(AND($H$5&gt;=100000,$H$5&lt;200000),IF(D358&gt;=1,+DCOUNT($D$16:$D358,1,$G$3:$G$4)-1+$H$5,0),"ERROR")</f>
        <v>0</v>
      </c>
      <c r="C358" s="92" t="s">
        <v>743</v>
      </c>
      <c r="D358" s="87">
        <v>0</v>
      </c>
      <c r="E358" s="92" t="s">
        <v>71</v>
      </c>
      <c r="F358" s="83" t="s">
        <v>744</v>
      </c>
      <c r="G358" s="144">
        <v>21.41</v>
      </c>
      <c r="H358" s="85">
        <f t="shared" si="5"/>
        <v>0</v>
      </c>
      <c r="I358" s="84"/>
      <c r="K358" s="5"/>
    </row>
    <row r="359" spans="1:11" s="86" customFormat="1" ht="31.5" thickBot="1" x14ac:dyDescent="0.4">
      <c r="A359" s="79" t="s">
        <v>38</v>
      </c>
      <c r="B359" s="80">
        <f>IF(AND($H$5&gt;=100000,$H$5&lt;200000),IF(D359&gt;=1,+DCOUNT($D$16:$D359,1,$G$3:$G$4)-1+$H$5,0),"ERROR")</f>
        <v>0</v>
      </c>
      <c r="C359" s="92" t="s">
        <v>745</v>
      </c>
      <c r="D359" s="87">
        <v>0</v>
      </c>
      <c r="E359" s="92" t="s">
        <v>71</v>
      </c>
      <c r="F359" s="83" t="s">
        <v>746</v>
      </c>
      <c r="G359" s="144">
        <v>21.41</v>
      </c>
      <c r="H359" s="85">
        <f t="shared" si="5"/>
        <v>0</v>
      </c>
      <c r="I359" s="84"/>
      <c r="K359" s="5"/>
    </row>
    <row r="360" spans="1:11" s="86" customFormat="1" ht="31.5" thickBot="1" x14ac:dyDescent="0.4">
      <c r="A360" s="79" t="s">
        <v>38</v>
      </c>
      <c r="B360" s="80">
        <f>IF(AND($H$5&gt;=100000,$H$5&lt;200000),IF(D360&gt;=1,+DCOUNT($D$16:$D360,1,$G$3:$G$4)-1+$H$5,0),"ERROR")</f>
        <v>0</v>
      </c>
      <c r="C360" s="92" t="s">
        <v>747</v>
      </c>
      <c r="D360" s="87">
        <v>0</v>
      </c>
      <c r="E360" s="92" t="s">
        <v>71</v>
      </c>
      <c r="F360" s="83" t="s">
        <v>748</v>
      </c>
      <c r="G360" s="144">
        <v>21.41</v>
      </c>
      <c r="H360" s="85">
        <f t="shared" si="5"/>
        <v>0</v>
      </c>
      <c r="I360" s="84"/>
      <c r="K360" s="5"/>
    </row>
    <row r="361" spans="1:11" s="86" customFormat="1" ht="31.5" thickBot="1" x14ac:dyDescent="0.4">
      <c r="A361" s="79" t="s">
        <v>38</v>
      </c>
      <c r="B361" s="80">
        <f>IF(AND($H$5&gt;=100000,$H$5&lt;200000),IF(D361&gt;=1,+DCOUNT($D$16:$D361,1,$G$3:$G$4)-1+$H$5,0),"ERROR")</f>
        <v>0</v>
      </c>
      <c r="C361" s="92" t="s">
        <v>749</v>
      </c>
      <c r="D361" s="87">
        <v>0</v>
      </c>
      <c r="E361" s="92" t="s">
        <v>64</v>
      </c>
      <c r="F361" s="83" t="s">
        <v>750</v>
      </c>
      <c r="G361" s="144">
        <v>24.15</v>
      </c>
      <c r="H361" s="85">
        <f t="shared" si="5"/>
        <v>0</v>
      </c>
      <c r="I361" s="84"/>
      <c r="K361" s="5"/>
    </row>
    <row r="362" spans="1:11" s="86" customFormat="1" ht="31.5" thickBot="1" x14ac:dyDescent="0.4">
      <c r="A362" s="79" t="s">
        <v>38</v>
      </c>
      <c r="B362" s="80">
        <f>IF(AND($H$5&gt;=100000,$H$5&lt;200000),IF(D362&gt;=1,+DCOUNT($D$16:$D362,1,$G$3:$G$4)-1+$H$5,0),"ERROR")</f>
        <v>0</v>
      </c>
      <c r="C362" s="92" t="s">
        <v>751</v>
      </c>
      <c r="D362" s="87">
        <v>0</v>
      </c>
      <c r="E362" s="92" t="s">
        <v>64</v>
      </c>
      <c r="F362" s="83" t="s">
        <v>752</v>
      </c>
      <c r="G362" s="144">
        <v>20.27</v>
      </c>
      <c r="H362" s="85">
        <f t="shared" si="5"/>
        <v>0</v>
      </c>
      <c r="I362" s="84"/>
      <c r="K362" s="5"/>
    </row>
    <row r="363" spans="1:11" s="86" customFormat="1" ht="31.5" thickBot="1" x14ac:dyDescent="0.4">
      <c r="A363" s="79" t="s">
        <v>38</v>
      </c>
      <c r="B363" s="80">
        <f>IF(AND($H$5&gt;=100000,$H$5&lt;200000),IF(D363&gt;=1,+DCOUNT($D$16:$D363,1,$G$3:$G$4)-1+$H$5,0),"ERROR")</f>
        <v>0</v>
      </c>
      <c r="C363" s="92" t="s">
        <v>753</v>
      </c>
      <c r="D363" s="87">
        <v>0</v>
      </c>
      <c r="E363" s="92" t="s">
        <v>64</v>
      </c>
      <c r="F363" s="83" t="s">
        <v>754</v>
      </c>
      <c r="G363" s="144">
        <v>10.35</v>
      </c>
      <c r="H363" s="85">
        <f t="shared" si="5"/>
        <v>0</v>
      </c>
      <c r="I363" s="84"/>
      <c r="K363" s="5"/>
    </row>
    <row r="364" spans="1:11" s="86" customFormat="1" ht="31.5" thickBot="1" x14ac:dyDescent="0.4">
      <c r="A364" s="79" t="s">
        <v>38</v>
      </c>
      <c r="B364" s="80">
        <f>IF(AND($H$5&gt;=100000,$H$5&lt;200000),IF(D364&gt;=1,+DCOUNT($D$16:$D364,1,$G$3:$G$4)-1+$H$5,0),"ERROR")</f>
        <v>0</v>
      </c>
      <c r="C364" s="92" t="s">
        <v>755</v>
      </c>
      <c r="D364" s="87">
        <v>0</v>
      </c>
      <c r="E364" s="92" t="s">
        <v>64</v>
      </c>
      <c r="F364" s="83" t="s">
        <v>756</v>
      </c>
      <c r="G364" s="144">
        <v>7.96</v>
      </c>
      <c r="H364" s="85">
        <f t="shared" si="5"/>
        <v>0</v>
      </c>
      <c r="I364" s="84"/>
      <c r="K364" s="5"/>
    </row>
    <row r="365" spans="1:11" s="86" customFormat="1" ht="31.5" thickBot="1" x14ac:dyDescent="0.4">
      <c r="A365" s="79" t="s">
        <v>38</v>
      </c>
      <c r="B365" s="80">
        <f>IF(AND($H$5&gt;=100000,$H$5&lt;200000),IF(D365&gt;=1,+DCOUNT($D$16:$D365,1,$G$3:$G$4)-1+$H$5,0),"ERROR")</f>
        <v>0</v>
      </c>
      <c r="C365" s="92" t="s">
        <v>757</v>
      </c>
      <c r="D365" s="87">
        <v>0</v>
      </c>
      <c r="E365" s="92" t="s">
        <v>64</v>
      </c>
      <c r="F365" s="83" t="s">
        <v>758</v>
      </c>
      <c r="G365" s="144">
        <v>10.35</v>
      </c>
      <c r="H365" s="85">
        <f t="shared" si="5"/>
        <v>0</v>
      </c>
      <c r="I365" s="84"/>
      <c r="K365" s="5"/>
    </row>
    <row r="366" spans="1:11" s="86" customFormat="1" ht="31.5" thickBot="1" x14ac:dyDescent="0.4">
      <c r="A366" s="79" t="s">
        <v>38</v>
      </c>
      <c r="B366" s="80">
        <f>IF(AND($H$5&gt;=100000,$H$5&lt;200000),IF(D366&gt;=1,+DCOUNT($D$16:$D366,1,$G$3:$G$4)-1+$H$5,0),"ERROR")</f>
        <v>0</v>
      </c>
      <c r="C366" s="92" t="s">
        <v>759</v>
      </c>
      <c r="D366" s="87">
        <v>0</v>
      </c>
      <c r="E366" s="92" t="s">
        <v>64</v>
      </c>
      <c r="F366" s="83" t="s">
        <v>760</v>
      </c>
      <c r="G366" s="144">
        <v>9.6</v>
      </c>
      <c r="H366" s="85">
        <f t="shared" si="5"/>
        <v>0</v>
      </c>
      <c r="I366" s="84"/>
      <c r="K366" s="5"/>
    </row>
    <row r="367" spans="1:11" s="86" customFormat="1" ht="31.5" thickBot="1" x14ac:dyDescent="0.4">
      <c r="A367" s="79" t="s">
        <v>38</v>
      </c>
      <c r="B367" s="80">
        <f>IF(AND($H$5&gt;=100000,$H$5&lt;200000),IF(D367&gt;=1,+DCOUNT($D$16:$D367,1,$G$3:$G$4)-1+$H$5,0),"ERROR")</f>
        <v>0</v>
      </c>
      <c r="C367" s="92" t="s">
        <v>761</v>
      </c>
      <c r="D367" s="87">
        <v>0</v>
      </c>
      <c r="E367" s="92" t="s">
        <v>64</v>
      </c>
      <c r="F367" s="83" t="s">
        <v>762</v>
      </c>
      <c r="G367" s="144">
        <v>11.89</v>
      </c>
      <c r="H367" s="85">
        <f t="shared" si="5"/>
        <v>0</v>
      </c>
      <c r="I367" s="84"/>
      <c r="K367" s="5"/>
    </row>
    <row r="368" spans="1:11" s="86" customFormat="1" ht="31.5" thickBot="1" x14ac:dyDescent="0.4">
      <c r="A368" s="79" t="s">
        <v>38</v>
      </c>
      <c r="B368" s="80">
        <f>IF(AND($H$5&gt;=100000,$H$5&lt;200000),IF(D368&gt;=1,+DCOUNT($D$16:$D368,1,$G$3:$G$4)-1+$H$5,0),"ERROR")</f>
        <v>0</v>
      </c>
      <c r="C368" s="92" t="s">
        <v>763</v>
      </c>
      <c r="D368" s="87">
        <v>0</v>
      </c>
      <c r="E368" s="92" t="s">
        <v>64</v>
      </c>
      <c r="F368" s="83" t="s">
        <v>764</v>
      </c>
      <c r="G368" s="144">
        <v>13.61</v>
      </c>
      <c r="H368" s="85">
        <f t="shared" si="5"/>
        <v>0</v>
      </c>
      <c r="I368" s="84"/>
      <c r="K368" s="5"/>
    </row>
    <row r="369" spans="1:11" s="86" customFormat="1" ht="31.5" thickBot="1" x14ac:dyDescent="0.4">
      <c r="A369" s="79" t="s">
        <v>38</v>
      </c>
      <c r="B369" s="80">
        <f>IF(AND($H$5&gt;=100000,$H$5&lt;200000),IF(D369&gt;=1,+DCOUNT($D$16:$D369,1,$G$3:$G$4)-1+$H$5,0),"ERROR")</f>
        <v>0</v>
      </c>
      <c r="C369" s="92" t="s">
        <v>765</v>
      </c>
      <c r="D369" s="87">
        <v>0</v>
      </c>
      <c r="E369" s="92" t="s">
        <v>64</v>
      </c>
      <c r="F369" s="83" t="s">
        <v>766</v>
      </c>
      <c r="G369" s="144">
        <v>8.2799999999999994</v>
      </c>
      <c r="H369" s="85">
        <f t="shared" si="5"/>
        <v>0</v>
      </c>
      <c r="I369" s="84"/>
      <c r="K369" s="5"/>
    </row>
    <row r="370" spans="1:11" s="86" customFormat="1" ht="31.5" thickBot="1" x14ac:dyDescent="0.4">
      <c r="A370" s="79" t="s">
        <v>38</v>
      </c>
      <c r="B370" s="80">
        <f>IF(AND($H$5&gt;=100000,$H$5&lt;200000),IF(D370&gt;=1,+DCOUNT($D$16:$D370,1,$G$3:$G$4)-1+$H$5,0),"ERROR")</f>
        <v>0</v>
      </c>
      <c r="C370" s="92" t="s">
        <v>767</v>
      </c>
      <c r="D370" s="87">
        <v>0</v>
      </c>
      <c r="E370" s="92" t="s">
        <v>64</v>
      </c>
      <c r="F370" s="83" t="s">
        <v>768</v>
      </c>
      <c r="G370" s="144">
        <v>10.72</v>
      </c>
      <c r="H370" s="85">
        <f t="shared" si="5"/>
        <v>0</v>
      </c>
      <c r="I370" s="84"/>
      <c r="K370" s="5"/>
    </row>
    <row r="371" spans="1:11" s="86" customFormat="1" ht="31.5" thickBot="1" x14ac:dyDescent="0.4">
      <c r="A371" s="79" t="s">
        <v>38</v>
      </c>
      <c r="B371" s="80">
        <f>IF(AND($H$5&gt;=100000,$H$5&lt;200000),IF(D371&gt;=1,+DCOUNT($D$16:$D371,1,$G$3:$G$4)-1+$H$5,0),"ERROR")</f>
        <v>0</v>
      </c>
      <c r="C371" s="92" t="s">
        <v>769</v>
      </c>
      <c r="D371" s="87">
        <v>0</v>
      </c>
      <c r="E371" s="92" t="s">
        <v>40</v>
      </c>
      <c r="F371" s="83" t="s">
        <v>770</v>
      </c>
      <c r="G371" s="144">
        <v>26.74</v>
      </c>
      <c r="H371" s="85">
        <f t="shared" si="5"/>
        <v>0</v>
      </c>
      <c r="I371" s="84"/>
      <c r="K371" s="5"/>
    </row>
    <row r="372" spans="1:11" s="86" customFormat="1" ht="31.5" thickBot="1" x14ac:dyDescent="0.4">
      <c r="A372" s="79" t="s">
        <v>38</v>
      </c>
      <c r="B372" s="80">
        <f>IF(AND($H$5&gt;=100000,$H$5&lt;200000),IF(D372&gt;=1,+DCOUNT($D$16:$D372,1,$G$3:$G$4)-1+$H$5,0),"ERROR")</f>
        <v>0</v>
      </c>
      <c r="C372" s="92" t="s">
        <v>771</v>
      </c>
      <c r="D372" s="87">
        <v>0</v>
      </c>
      <c r="E372" s="92" t="s">
        <v>772</v>
      </c>
      <c r="F372" s="83" t="s">
        <v>773</v>
      </c>
      <c r="G372" s="144">
        <v>34.39</v>
      </c>
      <c r="H372" s="85">
        <f t="shared" si="5"/>
        <v>0</v>
      </c>
      <c r="I372" s="84"/>
      <c r="K372" s="5"/>
    </row>
    <row r="373" spans="1:11" s="86" customFormat="1" ht="31.5" thickBot="1" x14ac:dyDescent="0.4">
      <c r="A373" s="79" t="s">
        <v>38</v>
      </c>
      <c r="B373" s="80">
        <f>IF(AND($H$5&gt;=100000,$H$5&lt;200000),IF(D373&gt;=1,+DCOUNT($D$16:$D373,1,$G$3:$G$4)-1+$H$5,0),"ERROR")</f>
        <v>0</v>
      </c>
      <c r="C373" s="92" t="s">
        <v>774</v>
      </c>
      <c r="D373" s="87">
        <v>0</v>
      </c>
      <c r="E373" s="92" t="s">
        <v>64</v>
      </c>
      <c r="F373" s="83" t="s">
        <v>775</v>
      </c>
      <c r="G373" s="144">
        <v>18.079999999999998</v>
      </c>
      <c r="H373" s="85">
        <f t="shared" si="5"/>
        <v>0</v>
      </c>
      <c r="I373" s="84"/>
      <c r="K373" s="5"/>
    </row>
    <row r="374" spans="1:11" s="86" customFormat="1" ht="31.5" thickBot="1" x14ac:dyDescent="0.4">
      <c r="A374" s="79" t="s">
        <v>38</v>
      </c>
      <c r="B374" s="80">
        <f>IF(AND($H$5&gt;=100000,$H$5&lt;200000),IF(D374&gt;=1,+DCOUNT($D$16:$D374,1,$G$3:$G$4)-1+$H$5,0),"ERROR")</f>
        <v>0</v>
      </c>
      <c r="C374" s="92" t="s">
        <v>776</v>
      </c>
      <c r="D374" s="87">
        <v>0</v>
      </c>
      <c r="E374" s="92" t="s">
        <v>64</v>
      </c>
      <c r="F374" s="83" t="s">
        <v>777</v>
      </c>
      <c r="G374" s="144">
        <v>23.33</v>
      </c>
      <c r="H374" s="85">
        <f t="shared" si="5"/>
        <v>0</v>
      </c>
      <c r="I374" s="84"/>
      <c r="K374" s="5"/>
    </row>
    <row r="375" spans="1:11" s="86" customFormat="1" ht="31.5" thickBot="1" x14ac:dyDescent="0.4">
      <c r="A375" s="79" t="s">
        <v>38</v>
      </c>
      <c r="B375" s="80">
        <f>IF(AND($H$5&gt;=100000,$H$5&lt;200000),IF(D375&gt;=1,+DCOUNT($D$16:$D375,1,$G$3:$G$4)-1+$H$5,0),"ERROR")</f>
        <v>0</v>
      </c>
      <c r="C375" s="92" t="s">
        <v>778</v>
      </c>
      <c r="D375" s="87">
        <v>0</v>
      </c>
      <c r="E375" s="92" t="s">
        <v>40</v>
      </c>
      <c r="F375" s="83" t="s">
        <v>779</v>
      </c>
      <c r="G375" s="144">
        <v>52.33</v>
      </c>
      <c r="H375" s="85">
        <f t="shared" si="5"/>
        <v>0</v>
      </c>
      <c r="I375" s="84"/>
      <c r="K375" s="5"/>
    </row>
    <row r="376" spans="1:11" s="86" customFormat="1" ht="31.5" thickBot="1" x14ac:dyDescent="0.4">
      <c r="A376" s="79" t="s">
        <v>38</v>
      </c>
      <c r="B376" s="80">
        <f>IF(AND($H$5&gt;=100000,$H$5&lt;200000),IF(D376&gt;=1,+DCOUNT($D$16:$D376,1,$G$3:$G$4)-1+$H$5,0),"ERROR")</f>
        <v>0</v>
      </c>
      <c r="C376" s="92" t="s">
        <v>780</v>
      </c>
      <c r="D376" s="87">
        <v>0</v>
      </c>
      <c r="E376" s="92" t="s">
        <v>40</v>
      </c>
      <c r="F376" s="83" t="s">
        <v>781</v>
      </c>
      <c r="G376" s="144">
        <v>48.71</v>
      </c>
      <c r="H376" s="85">
        <f t="shared" si="5"/>
        <v>0</v>
      </c>
      <c r="I376" s="84"/>
      <c r="K376" s="5"/>
    </row>
    <row r="377" spans="1:11" s="86" customFormat="1" ht="31.5" thickBot="1" x14ac:dyDescent="0.4">
      <c r="A377" s="79" t="s">
        <v>38</v>
      </c>
      <c r="B377" s="80">
        <f>IF(AND($H$5&gt;=100000,$H$5&lt;200000),IF(D377&gt;=1,+DCOUNT($D$16:$D377,1,$G$3:$G$4)-1+$H$5,0),"ERROR")</f>
        <v>0</v>
      </c>
      <c r="C377" s="92" t="s">
        <v>782</v>
      </c>
      <c r="D377" s="87">
        <v>0</v>
      </c>
      <c r="E377" s="92" t="s">
        <v>40</v>
      </c>
      <c r="F377" s="83" t="s">
        <v>783</v>
      </c>
      <c r="G377" s="144">
        <v>32.97</v>
      </c>
      <c r="H377" s="85">
        <f t="shared" si="5"/>
        <v>0</v>
      </c>
      <c r="I377" s="84"/>
      <c r="K377" s="5"/>
    </row>
    <row r="378" spans="1:11" s="86" customFormat="1" ht="31.5" thickBot="1" x14ac:dyDescent="0.4">
      <c r="A378" s="79" t="s">
        <v>38</v>
      </c>
      <c r="B378" s="80">
        <f>IF(AND($H$5&gt;=100000,$H$5&lt;200000),IF(D378&gt;=1,+DCOUNT($D$16:$D378,1,$G$3:$G$4)-1+$H$5,0),"ERROR")</f>
        <v>0</v>
      </c>
      <c r="C378" s="92" t="s">
        <v>784</v>
      </c>
      <c r="D378" s="87">
        <v>0</v>
      </c>
      <c r="E378" s="92" t="s">
        <v>40</v>
      </c>
      <c r="F378" s="83" t="s">
        <v>785</v>
      </c>
      <c r="G378" s="144">
        <v>13.03</v>
      </c>
      <c r="H378" s="85">
        <f t="shared" si="5"/>
        <v>0</v>
      </c>
      <c r="I378" s="84"/>
      <c r="K378" s="5"/>
    </row>
    <row r="379" spans="1:11" s="86" customFormat="1" ht="31.5" thickBot="1" x14ac:dyDescent="0.4">
      <c r="A379" s="79" t="s">
        <v>38</v>
      </c>
      <c r="B379" s="80">
        <f>IF(AND($H$5&gt;=100000,$H$5&lt;200000),IF(D379&gt;=1,+DCOUNT($D$16:$D379,1,$G$3:$G$4)-1+$H$5,0),"ERROR")</f>
        <v>0</v>
      </c>
      <c r="C379" s="92" t="s">
        <v>786</v>
      </c>
      <c r="D379" s="87">
        <v>0</v>
      </c>
      <c r="E379" s="92" t="s">
        <v>64</v>
      </c>
      <c r="F379" s="83" t="s">
        <v>787</v>
      </c>
      <c r="G379" s="144">
        <v>31.36</v>
      </c>
      <c r="H379" s="85">
        <f t="shared" si="5"/>
        <v>0</v>
      </c>
      <c r="I379" s="84"/>
      <c r="K379" s="5"/>
    </row>
    <row r="380" spans="1:11" s="86" customFormat="1" ht="34" thickBot="1" x14ac:dyDescent="0.4">
      <c r="A380" s="79" t="s">
        <v>38</v>
      </c>
      <c r="B380" s="80">
        <f>IF(AND($H$5&gt;=100000,$H$5&lt;200000),IF(D380&gt;=1,+DCOUNT($D$16:$D380,1,$G$3:$G$4)-1+$H$5,0),"ERROR")</f>
        <v>0</v>
      </c>
      <c r="C380" s="92" t="s">
        <v>788</v>
      </c>
      <c r="D380" s="87">
        <v>0</v>
      </c>
      <c r="E380" s="92" t="s">
        <v>89</v>
      </c>
      <c r="F380" s="97" t="s">
        <v>789</v>
      </c>
      <c r="G380" s="144">
        <v>17.38</v>
      </c>
      <c r="H380" s="85">
        <f t="shared" si="5"/>
        <v>0</v>
      </c>
      <c r="I380" s="98" t="s">
        <v>125</v>
      </c>
      <c r="K380" s="5"/>
    </row>
    <row r="381" spans="1:11" s="86" customFormat="1" ht="31.5" thickBot="1" x14ac:dyDescent="0.4">
      <c r="A381" s="79" t="s">
        <v>38</v>
      </c>
      <c r="B381" s="80">
        <f>IF(AND($H$5&gt;=100000,$H$5&lt;200000),IF(D381&gt;=1,+DCOUNT($D$16:$D381,1,$G$3:$G$4)-1+$H$5,0),"ERROR")</f>
        <v>0</v>
      </c>
      <c r="C381" s="92" t="s">
        <v>790</v>
      </c>
      <c r="D381" s="87">
        <v>0</v>
      </c>
      <c r="E381" s="92" t="s">
        <v>89</v>
      </c>
      <c r="F381" s="83" t="s">
        <v>791</v>
      </c>
      <c r="G381" s="144">
        <v>463.58</v>
      </c>
      <c r="H381" s="85">
        <f t="shared" si="5"/>
        <v>0</v>
      </c>
      <c r="I381" s="84"/>
      <c r="K381" s="5"/>
    </row>
    <row r="382" spans="1:11" s="86" customFormat="1" ht="34" thickBot="1" x14ac:dyDescent="0.4">
      <c r="A382" s="79" t="s">
        <v>38</v>
      </c>
      <c r="B382" s="80">
        <f>IF(AND($H$5&gt;=100000,$H$5&lt;200000),IF(D382&gt;=1,+DCOUNT($D$16:$D382,1,$G$3:$G$4)-1+$H$5,0),"ERROR")</f>
        <v>0</v>
      </c>
      <c r="C382" s="92" t="s">
        <v>792</v>
      </c>
      <c r="D382" s="87">
        <v>0</v>
      </c>
      <c r="E382" s="92" t="s">
        <v>89</v>
      </c>
      <c r="F382" s="97" t="s">
        <v>793</v>
      </c>
      <c r="G382" s="144">
        <v>249.21</v>
      </c>
      <c r="H382" s="85">
        <f t="shared" si="5"/>
        <v>0</v>
      </c>
      <c r="I382" s="98" t="s">
        <v>125</v>
      </c>
      <c r="K382" s="5"/>
    </row>
    <row r="383" spans="1:11" s="86" customFormat="1" ht="31.5" thickBot="1" x14ac:dyDescent="0.4">
      <c r="A383" s="79" t="s">
        <v>38</v>
      </c>
      <c r="B383" s="80">
        <f>IF(AND($H$5&gt;=100000,$H$5&lt;200000),IF(D383&gt;=1,+DCOUNT($D$16:$D383,1,$G$3:$G$4)-1+$H$5,0),"ERROR")</f>
        <v>0</v>
      </c>
      <c r="C383" s="92" t="s">
        <v>794</v>
      </c>
      <c r="D383" s="87">
        <v>0</v>
      </c>
      <c r="E383" s="92" t="s">
        <v>89</v>
      </c>
      <c r="F383" s="83" t="s">
        <v>795</v>
      </c>
      <c r="G383" s="144">
        <v>363.63</v>
      </c>
      <c r="H383" s="85">
        <f t="shared" si="5"/>
        <v>0</v>
      </c>
      <c r="I383" s="84"/>
      <c r="K383" s="5"/>
    </row>
    <row r="384" spans="1:11" s="86" customFormat="1" ht="31.5" thickBot="1" x14ac:dyDescent="0.4">
      <c r="A384" s="79" t="s">
        <v>38</v>
      </c>
      <c r="B384" s="80">
        <f>IF(AND($H$5&gt;=100000,$H$5&lt;200000),IF(D384&gt;=1,+DCOUNT($D$16:$D384,1,$G$3:$G$4)-1+$H$5,0),"ERROR")</f>
        <v>0</v>
      </c>
      <c r="C384" s="92" t="s">
        <v>796</v>
      </c>
      <c r="D384" s="87">
        <v>0</v>
      </c>
      <c r="E384" s="92" t="s">
        <v>89</v>
      </c>
      <c r="F384" s="83" t="s">
        <v>797</v>
      </c>
      <c r="G384" s="144">
        <v>659.06</v>
      </c>
      <c r="H384" s="85">
        <f t="shared" si="5"/>
        <v>0</v>
      </c>
      <c r="I384" s="84"/>
      <c r="K384" s="5"/>
    </row>
    <row r="385" spans="1:11" s="86" customFormat="1" ht="31.5" thickBot="1" x14ac:dyDescent="0.4">
      <c r="A385" s="79" t="s">
        <v>38</v>
      </c>
      <c r="B385" s="80">
        <f>IF(AND($H$5&gt;=100000,$H$5&lt;200000),IF(D385&gt;=1,+DCOUNT($D$16:$D385,1,$G$3:$G$4)-1+$H$5,0),"ERROR")</f>
        <v>0</v>
      </c>
      <c r="C385" s="92" t="s">
        <v>798</v>
      </c>
      <c r="D385" s="87">
        <v>0</v>
      </c>
      <c r="E385" s="92" t="s">
        <v>89</v>
      </c>
      <c r="F385" s="83" t="s">
        <v>799</v>
      </c>
      <c r="G385" s="144">
        <v>1180.05</v>
      </c>
      <c r="H385" s="85">
        <f t="shared" si="5"/>
        <v>0</v>
      </c>
      <c r="I385" s="84"/>
      <c r="K385" s="5"/>
    </row>
    <row r="386" spans="1:11" s="86" customFormat="1" ht="31.5" thickBot="1" x14ac:dyDescent="0.4">
      <c r="A386" s="79" t="s">
        <v>38</v>
      </c>
      <c r="B386" s="80">
        <f>IF(AND($H$5&gt;=100000,$H$5&lt;200000),IF(D386&gt;=1,+DCOUNT($D$16:$D386,1,$G$3:$G$4)-1+$H$5,0),"ERROR")</f>
        <v>0</v>
      </c>
      <c r="C386" s="92" t="s">
        <v>800</v>
      </c>
      <c r="D386" s="87">
        <v>0</v>
      </c>
      <c r="E386" s="92" t="s">
        <v>40</v>
      </c>
      <c r="F386" s="89" t="s">
        <v>801</v>
      </c>
      <c r="G386" s="144">
        <v>100.57</v>
      </c>
      <c r="H386" s="85">
        <v>0</v>
      </c>
      <c r="I386" s="91"/>
      <c r="K386" s="5"/>
    </row>
    <row r="387" spans="1:11" s="86" customFormat="1" ht="31.5" thickBot="1" x14ac:dyDescent="0.4">
      <c r="A387" s="79" t="s">
        <v>38</v>
      </c>
      <c r="B387" s="80">
        <f>IF(AND($H$5&gt;=100000,$H$5&lt;200000),IF(D387&gt;=1,+DCOUNT($D$16:$D387,1,$G$3:$G$4)-1+$H$5,0),"ERROR")</f>
        <v>0</v>
      </c>
      <c r="C387" s="92" t="s">
        <v>802</v>
      </c>
      <c r="D387" s="87">
        <v>0</v>
      </c>
      <c r="E387" s="92" t="s">
        <v>40</v>
      </c>
      <c r="F387" s="83" t="s">
        <v>803</v>
      </c>
      <c r="G387" s="144">
        <v>42.33</v>
      </c>
      <c r="H387" s="85">
        <f t="shared" ref="H387:H450" si="6">SUM(D387*G387)</f>
        <v>0</v>
      </c>
      <c r="I387" s="84"/>
      <c r="K387" s="5"/>
    </row>
    <row r="388" spans="1:11" s="86" customFormat="1" ht="31.5" thickBot="1" x14ac:dyDescent="0.4">
      <c r="A388" s="79" t="s">
        <v>38</v>
      </c>
      <c r="B388" s="80">
        <f>IF(AND($H$5&gt;=100000,$H$5&lt;200000),IF(D388&gt;=1,+DCOUNT($D$16:$D388,1,$G$3:$G$4)-1+$H$5,0),"ERROR")</f>
        <v>0</v>
      </c>
      <c r="C388" s="92" t="s">
        <v>804</v>
      </c>
      <c r="D388" s="87">
        <v>0</v>
      </c>
      <c r="E388" s="92" t="s">
        <v>40</v>
      </c>
      <c r="F388" s="83" t="s">
        <v>805</v>
      </c>
      <c r="G388" s="144">
        <v>13.46</v>
      </c>
      <c r="H388" s="85">
        <f t="shared" si="6"/>
        <v>0</v>
      </c>
      <c r="I388" s="84"/>
      <c r="K388" s="5"/>
    </row>
    <row r="389" spans="1:11" s="86" customFormat="1" ht="34" thickBot="1" x14ac:dyDescent="0.4">
      <c r="A389" s="79" t="s">
        <v>38</v>
      </c>
      <c r="B389" s="80">
        <f>IF(AND($H$5&gt;=100000,$H$5&lt;200000),IF(D389&gt;=1,+DCOUNT($D$16:$D389,1,$G$3:$G$4)-1+$H$5,0),"ERROR")</f>
        <v>0</v>
      </c>
      <c r="C389" s="92" t="s">
        <v>806</v>
      </c>
      <c r="D389" s="87">
        <v>0</v>
      </c>
      <c r="E389" s="92" t="s">
        <v>57</v>
      </c>
      <c r="F389" s="97" t="s">
        <v>807</v>
      </c>
      <c r="G389" s="144">
        <v>150.32</v>
      </c>
      <c r="H389" s="85">
        <f t="shared" si="6"/>
        <v>0</v>
      </c>
      <c r="I389" s="98" t="s">
        <v>125</v>
      </c>
      <c r="K389" s="5"/>
    </row>
    <row r="390" spans="1:11" s="86" customFormat="1" ht="31.5" thickBot="1" x14ac:dyDescent="0.4">
      <c r="A390" s="79" t="s">
        <v>38</v>
      </c>
      <c r="B390" s="80">
        <f>IF(AND($H$5&gt;=100000,$H$5&lt;200000),IF(D390&gt;=1,+DCOUNT($D$16:$D390,1,$G$3:$G$4)-1+$H$5,0),"ERROR")</f>
        <v>0</v>
      </c>
      <c r="C390" s="92" t="s">
        <v>808</v>
      </c>
      <c r="D390" s="87">
        <v>0</v>
      </c>
      <c r="E390" s="92" t="s">
        <v>40</v>
      </c>
      <c r="F390" s="83" t="s">
        <v>809</v>
      </c>
      <c r="G390" s="95">
        <v>57.25</v>
      </c>
      <c r="H390" s="85">
        <f t="shared" si="6"/>
        <v>0</v>
      </c>
      <c r="I390" s="84"/>
      <c r="K390" s="5"/>
    </row>
    <row r="391" spans="1:11" s="86" customFormat="1" ht="31.5" thickBot="1" x14ac:dyDescent="0.4">
      <c r="A391" s="79" t="s">
        <v>38</v>
      </c>
      <c r="B391" s="80">
        <f>IF(AND($H$5&gt;=100000,$H$5&lt;200000),IF(D391&gt;=1,+DCOUNT($D$16:$D391,1,$G$3:$G$4)-1+$H$5,0),"ERROR")</f>
        <v>0</v>
      </c>
      <c r="C391" s="92" t="s">
        <v>810</v>
      </c>
      <c r="D391" s="87">
        <v>0</v>
      </c>
      <c r="E391" s="92" t="s">
        <v>40</v>
      </c>
      <c r="F391" s="83" t="s">
        <v>811</v>
      </c>
      <c r="G391" s="144">
        <v>18.440000000000001</v>
      </c>
      <c r="H391" s="85">
        <f t="shared" si="6"/>
        <v>0</v>
      </c>
      <c r="I391" s="84"/>
      <c r="K391" s="5"/>
    </row>
    <row r="392" spans="1:11" s="86" customFormat="1" ht="31.5" thickBot="1" x14ac:dyDescent="0.4">
      <c r="A392" s="79" t="s">
        <v>38</v>
      </c>
      <c r="B392" s="80">
        <f>IF(AND($H$5&gt;=100000,$H$5&lt;200000),IF(D392&gt;=1,+DCOUNT($D$16:$D392,1,$G$3:$G$4)-1+$H$5,0),"ERROR")</f>
        <v>0</v>
      </c>
      <c r="C392" s="92" t="s">
        <v>812</v>
      </c>
      <c r="D392" s="87">
        <v>0</v>
      </c>
      <c r="E392" s="92" t="s">
        <v>40</v>
      </c>
      <c r="F392" s="83" t="s">
        <v>813</v>
      </c>
      <c r="G392" s="144">
        <v>34.24</v>
      </c>
      <c r="H392" s="85">
        <f t="shared" si="6"/>
        <v>0</v>
      </c>
      <c r="I392" s="84"/>
      <c r="K392" s="5"/>
    </row>
    <row r="393" spans="1:11" s="86" customFormat="1" ht="31.5" thickBot="1" x14ac:dyDescent="0.4">
      <c r="A393" s="79" t="s">
        <v>38</v>
      </c>
      <c r="B393" s="80">
        <f>IF(AND($H$5&gt;=100000,$H$5&lt;200000),IF(D393&gt;=1,+DCOUNT($D$16:$D393,1,$G$3:$G$4)-1+$H$5,0),"ERROR")</f>
        <v>0</v>
      </c>
      <c r="C393" s="92" t="s">
        <v>814</v>
      </c>
      <c r="D393" s="87">
        <v>0</v>
      </c>
      <c r="E393" s="92" t="s">
        <v>263</v>
      </c>
      <c r="F393" s="83" t="s">
        <v>815</v>
      </c>
      <c r="G393" s="144">
        <v>4.87</v>
      </c>
      <c r="H393" s="85">
        <f t="shared" si="6"/>
        <v>0</v>
      </c>
      <c r="I393" s="84"/>
      <c r="K393" s="5"/>
    </row>
    <row r="394" spans="1:11" s="86" customFormat="1" ht="31.5" thickBot="1" x14ac:dyDescent="0.4">
      <c r="A394" s="79" t="s">
        <v>38</v>
      </c>
      <c r="B394" s="80">
        <f>IF(AND($H$5&gt;=100000,$H$5&lt;200000),IF(D394&gt;=1,+DCOUNT($D$16:$D394,1,$G$3:$G$4)-1+$H$5,0),"ERROR")</f>
        <v>0</v>
      </c>
      <c r="C394" s="92" t="s">
        <v>816</v>
      </c>
      <c r="D394" s="87">
        <v>0</v>
      </c>
      <c r="E394" s="92" t="s">
        <v>817</v>
      </c>
      <c r="F394" s="83" t="s">
        <v>818</v>
      </c>
      <c r="G394" s="144">
        <v>13.09</v>
      </c>
      <c r="H394" s="85">
        <f t="shared" si="6"/>
        <v>0</v>
      </c>
      <c r="I394" s="84"/>
      <c r="K394" s="5"/>
    </row>
    <row r="395" spans="1:11" s="86" customFormat="1" ht="31.5" thickBot="1" x14ac:dyDescent="0.4">
      <c r="A395" s="79" t="s">
        <v>38</v>
      </c>
      <c r="B395" s="80">
        <f>IF(AND($H$5&gt;=100000,$H$5&lt;200000),IF(D395&gt;=1,+DCOUNT($D$16:$D395,1,$G$3:$G$4)-1+$H$5,0),"ERROR")</f>
        <v>0</v>
      </c>
      <c r="C395" s="92" t="s">
        <v>819</v>
      </c>
      <c r="D395" s="87">
        <v>0</v>
      </c>
      <c r="E395" s="92" t="s">
        <v>64</v>
      </c>
      <c r="F395" s="83" t="s">
        <v>820</v>
      </c>
      <c r="G395" s="144">
        <v>7.6</v>
      </c>
      <c r="H395" s="85">
        <f t="shared" si="6"/>
        <v>0</v>
      </c>
      <c r="I395" s="91"/>
      <c r="K395" s="5"/>
    </row>
    <row r="396" spans="1:11" s="86" customFormat="1" ht="31.5" thickBot="1" x14ac:dyDescent="0.4">
      <c r="A396" s="79" t="s">
        <v>38</v>
      </c>
      <c r="B396" s="80">
        <f>IF(AND($H$5&gt;=100000,$H$5&lt;200000),IF(D396&gt;=1,+DCOUNT($D$16:$D396,1,$G$3:$G$4)-1+$H$5,0),"ERROR")</f>
        <v>0</v>
      </c>
      <c r="C396" s="92" t="s">
        <v>821</v>
      </c>
      <c r="D396" s="87">
        <v>0</v>
      </c>
      <c r="E396" s="92" t="s">
        <v>64</v>
      </c>
      <c r="F396" s="83" t="s">
        <v>822</v>
      </c>
      <c r="G396" s="144">
        <v>8.19</v>
      </c>
      <c r="H396" s="85">
        <f t="shared" si="6"/>
        <v>0</v>
      </c>
      <c r="I396" s="91"/>
      <c r="K396" s="5"/>
    </row>
    <row r="397" spans="1:11" s="86" customFormat="1" ht="31.5" thickBot="1" x14ac:dyDescent="0.4">
      <c r="A397" s="79" t="s">
        <v>38</v>
      </c>
      <c r="B397" s="80">
        <f>IF(AND($H$5&gt;=100000,$H$5&lt;200000),IF(D397&gt;=1,+DCOUNT($D$16:$D397,1,$G$3:$G$4)-1+$H$5,0),"ERROR")</f>
        <v>0</v>
      </c>
      <c r="C397" s="92" t="s">
        <v>823</v>
      </c>
      <c r="D397" s="87">
        <v>0</v>
      </c>
      <c r="E397" s="92" t="s">
        <v>64</v>
      </c>
      <c r="F397" s="83" t="s">
        <v>824</v>
      </c>
      <c r="G397" s="144">
        <v>8.19</v>
      </c>
      <c r="H397" s="85">
        <f t="shared" si="6"/>
        <v>0</v>
      </c>
      <c r="I397" s="91"/>
      <c r="K397" s="5"/>
    </row>
    <row r="398" spans="1:11" s="86" customFormat="1" ht="31.5" thickBot="1" x14ac:dyDescent="0.4">
      <c r="A398" s="79" t="s">
        <v>38</v>
      </c>
      <c r="B398" s="80">
        <f>IF(AND($H$5&gt;=100000,$H$5&lt;200000),IF(D398&gt;=1,+DCOUNT($D$16:$D398,1,$G$3:$G$4)-1+$H$5,0),"ERROR")</f>
        <v>0</v>
      </c>
      <c r="C398" s="92" t="s">
        <v>825</v>
      </c>
      <c r="D398" s="87">
        <v>0</v>
      </c>
      <c r="E398" s="92" t="s">
        <v>64</v>
      </c>
      <c r="F398" s="83" t="s">
        <v>826</v>
      </c>
      <c r="G398" s="144">
        <v>7.23</v>
      </c>
      <c r="H398" s="85">
        <f t="shared" si="6"/>
        <v>0</v>
      </c>
      <c r="I398" s="91"/>
      <c r="K398" s="5"/>
    </row>
    <row r="399" spans="1:11" s="86" customFormat="1" ht="31.5" thickBot="1" x14ac:dyDescent="0.4">
      <c r="A399" s="79" t="s">
        <v>38</v>
      </c>
      <c r="B399" s="80">
        <f>IF(AND($H$5&gt;=100000,$H$5&lt;200000),IF(D399&gt;=1,+DCOUNT($D$16:$D399,1,$G$3:$G$4)-1+$H$5,0),"ERROR")</f>
        <v>0</v>
      </c>
      <c r="C399" s="92" t="s">
        <v>827</v>
      </c>
      <c r="D399" s="87">
        <v>0</v>
      </c>
      <c r="E399" s="92" t="s">
        <v>40</v>
      </c>
      <c r="F399" s="83" t="s">
        <v>828</v>
      </c>
      <c r="G399" s="144">
        <v>27.54</v>
      </c>
      <c r="H399" s="85">
        <f t="shared" si="6"/>
        <v>0</v>
      </c>
      <c r="I399" s="84"/>
      <c r="K399" s="5"/>
    </row>
    <row r="400" spans="1:11" s="86" customFormat="1" ht="31.5" thickBot="1" x14ac:dyDescent="0.4">
      <c r="A400" s="79" t="s">
        <v>38</v>
      </c>
      <c r="B400" s="80">
        <f>IF(AND($H$5&gt;=100000,$H$5&lt;200000),IF(D400&gt;=1,+DCOUNT($D$16:$D400,1,$G$3:$G$4)-1+$H$5,0),"ERROR")</f>
        <v>0</v>
      </c>
      <c r="C400" s="92" t="s">
        <v>829</v>
      </c>
      <c r="D400" s="87">
        <v>0</v>
      </c>
      <c r="E400" s="92" t="s">
        <v>40</v>
      </c>
      <c r="F400" s="83" t="s">
        <v>830</v>
      </c>
      <c r="G400" s="144">
        <v>95.54</v>
      </c>
      <c r="H400" s="85">
        <f t="shared" si="6"/>
        <v>0</v>
      </c>
      <c r="I400" s="84"/>
      <c r="K400" s="5"/>
    </row>
    <row r="401" spans="1:11" s="86" customFormat="1" ht="31.5" thickBot="1" x14ac:dyDescent="0.4">
      <c r="A401" s="79" t="s">
        <v>38</v>
      </c>
      <c r="B401" s="80">
        <f>IF(AND($H$5&gt;=100000,$H$5&lt;200000),IF(D401&gt;=1,+DCOUNT($D$16:$D401,1,$G$3:$G$4)-1+$H$5,0),"ERROR")</f>
        <v>0</v>
      </c>
      <c r="C401" s="92" t="s">
        <v>831</v>
      </c>
      <c r="D401" s="87">
        <v>0</v>
      </c>
      <c r="E401" s="92" t="s">
        <v>40</v>
      </c>
      <c r="F401" s="83" t="s">
        <v>832</v>
      </c>
      <c r="G401" s="144">
        <v>95.54</v>
      </c>
      <c r="H401" s="85">
        <f t="shared" si="6"/>
        <v>0</v>
      </c>
      <c r="I401" s="84"/>
      <c r="K401" s="5"/>
    </row>
    <row r="402" spans="1:11" s="86" customFormat="1" ht="31.5" thickBot="1" x14ac:dyDescent="0.4">
      <c r="A402" s="79" t="s">
        <v>38</v>
      </c>
      <c r="B402" s="80">
        <f>IF(AND($H$5&gt;=100000,$H$5&lt;200000),IF(D402&gt;=1,+DCOUNT($D$16:$D402,1,$G$3:$G$4)-1+$H$5,0),"ERROR")</f>
        <v>0</v>
      </c>
      <c r="C402" s="92" t="s">
        <v>833</v>
      </c>
      <c r="D402" s="87">
        <v>0</v>
      </c>
      <c r="E402" s="92" t="s">
        <v>64</v>
      </c>
      <c r="F402" s="83" t="s">
        <v>834</v>
      </c>
      <c r="G402" s="144">
        <v>8.44</v>
      </c>
      <c r="H402" s="85">
        <f t="shared" si="6"/>
        <v>0</v>
      </c>
      <c r="I402" s="84"/>
      <c r="K402" s="5"/>
    </row>
    <row r="403" spans="1:11" s="86" customFormat="1" ht="31.5" thickBot="1" x14ac:dyDescent="0.4">
      <c r="A403" s="79" t="s">
        <v>38</v>
      </c>
      <c r="B403" s="80">
        <f>IF(AND($H$5&gt;=100000,$H$5&lt;200000),IF(D403&gt;=1,+DCOUNT($D$16:$D403,1,$G$3:$G$4)-1+$H$5,0),"ERROR")</f>
        <v>0</v>
      </c>
      <c r="C403" s="92" t="s">
        <v>835</v>
      </c>
      <c r="D403" s="87">
        <v>0</v>
      </c>
      <c r="E403" s="92" t="s">
        <v>64</v>
      </c>
      <c r="F403" s="83" t="s">
        <v>836</v>
      </c>
      <c r="G403" s="144">
        <v>9.44</v>
      </c>
      <c r="H403" s="85">
        <f t="shared" si="6"/>
        <v>0</v>
      </c>
      <c r="I403" s="84"/>
      <c r="K403" s="5"/>
    </row>
    <row r="404" spans="1:11" s="86" customFormat="1" ht="31.5" thickBot="1" x14ac:dyDescent="0.4">
      <c r="A404" s="79" t="s">
        <v>38</v>
      </c>
      <c r="B404" s="80">
        <f>IF(AND($H$5&gt;=100000,$H$5&lt;200000),IF(D404&gt;=1,+DCOUNT($D$16:$D404,1,$G$3:$G$4)-1+$H$5,0),"ERROR")</f>
        <v>0</v>
      </c>
      <c r="C404" s="92" t="s">
        <v>837</v>
      </c>
      <c r="D404" s="87">
        <v>0</v>
      </c>
      <c r="E404" s="92" t="s">
        <v>40</v>
      </c>
      <c r="F404" s="83" t="s">
        <v>838</v>
      </c>
      <c r="G404" s="144">
        <v>1.0900000000000001</v>
      </c>
      <c r="H404" s="85">
        <f t="shared" si="6"/>
        <v>0</v>
      </c>
      <c r="I404" s="84"/>
      <c r="K404" s="5"/>
    </row>
    <row r="405" spans="1:11" s="86" customFormat="1" ht="31.5" thickBot="1" x14ac:dyDescent="0.4">
      <c r="A405" s="79" t="s">
        <v>38</v>
      </c>
      <c r="B405" s="80">
        <f>IF(AND($H$5&gt;=100000,$H$5&lt;200000),IF(D405&gt;=1,+DCOUNT($D$16:$D405,1,$G$3:$G$4)-1+$H$5,0),"ERROR")</f>
        <v>0</v>
      </c>
      <c r="C405" s="92" t="s">
        <v>839</v>
      </c>
      <c r="D405" s="87">
        <v>0</v>
      </c>
      <c r="E405" s="92" t="s">
        <v>64</v>
      </c>
      <c r="F405" s="83" t="s">
        <v>840</v>
      </c>
      <c r="G405" s="144">
        <v>33.28</v>
      </c>
      <c r="H405" s="85">
        <f t="shared" si="6"/>
        <v>0</v>
      </c>
      <c r="I405" s="84"/>
      <c r="K405" s="5"/>
    </row>
    <row r="406" spans="1:11" s="86" customFormat="1" ht="31.5" thickBot="1" x14ac:dyDescent="0.4">
      <c r="A406" s="79" t="s">
        <v>38</v>
      </c>
      <c r="B406" s="80">
        <f>IF(AND($H$5&gt;=100000,$H$5&lt;200000),IF(D406&gt;=1,+DCOUNT($D$16:$D406,1,$G$3:$G$4)-1+$H$5,0),"ERROR")</f>
        <v>0</v>
      </c>
      <c r="C406" s="92" t="s">
        <v>841</v>
      </c>
      <c r="D406" s="87">
        <v>0</v>
      </c>
      <c r="E406" s="92" t="s">
        <v>64</v>
      </c>
      <c r="F406" s="83" t="s">
        <v>842</v>
      </c>
      <c r="G406" s="144">
        <v>32.85</v>
      </c>
      <c r="H406" s="85">
        <f t="shared" si="6"/>
        <v>0</v>
      </c>
      <c r="I406" s="84"/>
      <c r="K406" s="5"/>
    </row>
    <row r="407" spans="1:11" s="86" customFormat="1" ht="31.5" thickBot="1" x14ac:dyDescent="0.4">
      <c r="A407" s="79" t="s">
        <v>38</v>
      </c>
      <c r="B407" s="80">
        <f>IF(AND($H$5&gt;=100000,$H$5&lt;200000),IF(D407&gt;=1,+DCOUNT($D$16:$D407,1,$G$3:$G$4)-1+$H$5,0),"ERROR")</f>
        <v>0</v>
      </c>
      <c r="C407" s="92" t="s">
        <v>843</v>
      </c>
      <c r="D407" s="87">
        <v>0</v>
      </c>
      <c r="E407" s="92" t="s">
        <v>40</v>
      </c>
      <c r="F407" s="83" t="s">
        <v>844</v>
      </c>
      <c r="G407" s="144">
        <v>30.29</v>
      </c>
      <c r="H407" s="85">
        <f t="shared" si="6"/>
        <v>0</v>
      </c>
      <c r="I407" s="84"/>
      <c r="K407" s="5"/>
    </row>
    <row r="408" spans="1:11" s="86" customFormat="1" ht="31.5" thickBot="1" x14ac:dyDescent="0.4">
      <c r="A408" s="79" t="s">
        <v>38</v>
      </c>
      <c r="B408" s="80">
        <f>IF(AND($H$5&gt;=100000,$H$5&lt;200000),IF(D408&gt;=1,+DCOUNT($D$16:$D408,1,$G$3:$G$4)-1+$H$5,0),"ERROR")</f>
        <v>0</v>
      </c>
      <c r="C408" s="92" t="s">
        <v>845</v>
      </c>
      <c r="D408" s="87">
        <v>0</v>
      </c>
      <c r="E408" s="92" t="s">
        <v>40</v>
      </c>
      <c r="F408" s="83" t="s">
        <v>846</v>
      </c>
      <c r="G408" s="144">
        <v>21.58</v>
      </c>
      <c r="H408" s="85">
        <f t="shared" si="6"/>
        <v>0</v>
      </c>
      <c r="I408" s="84"/>
      <c r="K408" s="5"/>
    </row>
    <row r="409" spans="1:11" s="86" customFormat="1" ht="31.5" thickBot="1" x14ac:dyDescent="0.4">
      <c r="A409" s="79" t="s">
        <v>38</v>
      </c>
      <c r="B409" s="80">
        <f>IF(AND($H$5&gt;=100000,$H$5&lt;200000),IF(D409&gt;=1,+DCOUNT($D$16:$D409,1,$G$3:$G$4)-1+$H$5,0),"ERROR")</f>
        <v>0</v>
      </c>
      <c r="C409" s="92" t="s">
        <v>847</v>
      </c>
      <c r="D409" s="87">
        <v>0</v>
      </c>
      <c r="E409" s="92" t="s">
        <v>40</v>
      </c>
      <c r="F409" s="83" t="s">
        <v>848</v>
      </c>
      <c r="G409" s="144">
        <v>26.87</v>
      </c>
      <c r="H409" s="85">
        <f t="shared" si="6"/>
        <v>0</v>
      </c>
      <c r="I409" s="84"/>
      <c r="K409" s="5"/>
    </row>
    <row r="410" spans="1:11" s="86" customFormat="1" ht="31.5" thickBot="1" x14ac:dyDescent="0.4">
      <c r="A410" s="79" t="s">
        <v>38</v>
      </c>
      <c r="B410" s="80">
        <f>IF(AND($H$5&gt;=100000,$H$5&lt;200000),IF(D410&gt;=1,+DCOUNT($D$16:$D410,1,$G$3:$G$4)-1+$H$5,0),"ERROR")</f>
        <v>0</v>
      </c>
      <c r="C410" s="92" t="s">
        <v>849</v>
      </c>
      <c r="D410" s="87">
        <v>0</v>
      </c>
      <c r="E410" s="92" t="s">
        <v>40</v>
      </c>
      <c r="F410" s="83" t="s">
        <v>850</v>
      </c>
      <c r="G410" s="144">
        <v>10</v>
      </c>
      <c r="H410" s="85">
        <f t="shared" si="6"/>
        <v>0</v>
      </c>
      <c r="I410" s="84"/>
      <c r="K410" s="5"/>
    </row>
    <row r="411" spans="1:11" s="86" customFormat="1" ht="31.5" thickBot="1" x14ac:dyDescent="0.4">
      <c r="A411" s="79" t="s">
        <v>38</v>
      </c>
      <c r="B411" s="80">
        <f>IF(AND($H$5&gt;=100000,$H$5&lt;200000),IF(D411&gt;=1,+DCOUNT($D$16:$D411,1,$G$3:$G$4)-1+$H$5,0),"ERROR")</f>
        <v>0</v>
      </c>
      <c r="C411" s="92" t="s">
        <v>851</v>
      </c>
      <c r="D411" s="87">
        <v>0</v>
      </c>
      <c r="E411" s="92" t="s">
        <v>40</v>
      </c>
      <c r="F411" s="83" t="s">
        <v>852</v>
      </c>
      <c r="G411" s="144">
        <v>32.93</v>
      </c>
      <c r="H411" s="85">
        <f t="shared" si="6"/>
        <v>0</v>
      </c>
      <c r="I411" s="84"/>
      <c r="K411" s="5"/>
    </row>
    <row r="412" spans="1:11" s="112" customFormat="1" ht="31.5" thickBot="1" x14ac:dyDescent="0.4">
      <c r="A412" s="79" t="s">
        <v>38</v>
      </c>
      <c r="B412" s="80">
        <f>IF(AND($H$5&gt;=100000,$H$5&lt;200000),IF(D412&gt;=1,+DCOUNT($D$16:$D412,1,$G$3:$G$4)-1+$H$5,0),"ERROR")</f>
        <v>0</v>
      </c>
      <c r="C412" s="92" t="s">
        <v>853</v>
      </c>
      <c r="D412" s="87">
        <v>0</v>
      </c>
      <c r="E412" s="92" t="s">
        <v>40</v>
      </c>
      <c r="F412" s="83" t="s">
        <v>854</v>
      </c>
      <c r="G412" s="144">
        <v>1404.54</v>
      </c>
      <c r="H412" s="85">
        <f t="shared" si="6"/>
        <v>0</v>
      </c>
      <c r="I412" s="84"/>
      <c r="J412" s="86"/>
      <c r="K412" s="111"/>
    </row>
    <row r="413" spans="1:11" s="112" customFormat="1" ht="31.5" thickBot="1" x14ac:dyDescent="0.4">
      <c r="A413" s="79" t="s">
        <v>38</v>
      </c>
      <c r="B413" s="80">
        <f>IF(AND($H$5&gt;=100000,$H$5&lt;200000),IF(D413&gt;=1,+DCOUNT($D$16:$D413,1,$G$3:$G$4)-1+$H$5,0),"ERROR")</f>
        <v>0</v>
      </c>
      <c r="C413" s="92" t="s">
        <v>855</v>
      </c>
      <c r="D413" s="87">
        <v>0</v>
      </c>
      <c r="E413" s="92" t="s">
        <v>40</v>
      </c>
      <c r="F413" s="83" t="s">
        <v>856</v>
      </c>
      <c r="G413" s="144">
        <v>1404.54</v>
      </c>
      <c r="H413" s="85">
        <f t="shared" si="6"/>
        <v>0</v>
      </c>
      <c r="I413" s="84"/>
      <c r="J413" s="86"/>
      <c r="K413" s="111"/>
    </row>
    <row r="414" spans="1:11" s="112" customFormat="1" ht="31.5" thickBot="1" x14ac:dyDescent="0.4">
      <c r="A414" s="79" t="s">
        <v>38</v>
      </c>
      <c r="B414" s="80">
        <f>IF(AND($H$5&gt;=100000,$H$5&lt;200000),IF(D414&gt;=1,+DCOUNT($D$16:$D414,1,$G$3:$G$4)-1+$H$5,0),"ERROR")</f>
        <v>0</v>
      </c>
      <c r="C414" s="92" t="s">
        <v>857</v>
      </c>
      <c r="D414" s="87">
        <v>0</v>
      </c>
      <c r="E414" s="92" t="s">
        <v>40</v>
      </c>
      <c r="F414" s="83" t="s">
        <v>858</v>
      </c>
      <c r="G414" s="144">
        <v>27.23</v>
      </c>
      <c r="H414" s="85">
        <f t="shared" si="6"/>
        <v>0</v>
      </c>
      <c r="I414" s="84"/>
      <c r="J414" s="86"/>
      <c r="K414" s="111"/>
    </row>
    <row r="415" spans="1:11" s="112" customFormat="1" ht="31.5" thickBot="1" x14ac:dyDescent="0.4">
      <c r="A415" s="79" t="s">
        <v>38</v>
      </c>
      <c r="B415" s="80">
        <f>IF(AND($H$5&gt;=100000,$H$5&lt;200000),IF(D415&gt;=1,+DCOUNT($D$16:$D415,1,$G$3:$G$4)-1+$H$5,0),"ERROR")</f>
        <v>0</v>
      </c>
      <c r="C415" s="92" t="s">
        <v>859</v>
      </c>
      <c r="D415" s="87">
        <v>0</v>
      </c>
      <c r="E415" s="92" t="s">
        <v>94</v>
      </c>
      <c r="F415" s="83" t="s">
        <v>860</v>
      </c>
      <c r="G415" s="144">
        <v>1.53</v>
      </c>
      <c r="H415" s="85">
        <f t="shared" si="6"/>
        <v>0</v>
      </c>
      <c r="I415" s="84"/>
      <c r="J415" s="86"/>
      <c r="K415" s="111"/>
    </row>
    <row r="416" spans="1:11" s="112" customFormat="1" ht="31.5" thickBot="1" x14ac:dyDescent="0.4">
      <c r="A416" s="79" t="s">
        <v>38</v>
      </c>
      <c r="B416" s="80">
        <f>IF(AND($H$5&gt;=100000,$H$5&lt;200000),IF(D416&gt;=1,+DCOUNT($D$16:$D416,1,$G$3:$G$4)-1+$H$5,0),"ERROR")</f>
        <v>0</v>
      </c>
      <c r="C416" s="92" t="s">
        <v>861</v>
      </c>
      <c r="D416" s="87">
        <v>0</v>
      </c>
      <c r="E416" s="92" t="s">
        <v>94</v>
      </c>
      <c r="F416" s="83" t="s">
        <v>862</v>
      </c>
      <c r="G416" s="144">
        <v>1.93</v>
      </c>
      <c r="H416" s="85">
        <f t="shared" si="6"/>
        <v>0</v>
      </c>
      <c r="I416" s="84"/>
      <c r="J416" s="86"/>
      <c r="K416" s="111"/>
    </row>
    <row r="417" spans="1:11" s="112" customFormat="1" ht="31.5" thickBot="1" x14ac:dyDescent="0.4">
      <c r="A417" s="79" t="s">
        <v>38</v>
      </c>
      <c r="B417" s="80">
        <f>IF(AND($H$5&gt;=100000,$H$5&lt;200000),IF(D417&gt;=1,+DCOUNT($D$16:$D417,1,$G$3:$G$4)-1+$H$5,0),"ERROR")</f>
        <v>0</v>
      </c>
      <c r="C417" s="92" t="s">
        <v>863</v>
      </c>
      <c r="D417" s="87">
        <v>0</v>
      </c>
      <c r="E417" s="92" t="s">
        <v>94</v>
      </c>
      <c r="F417" s="83" t="s">
        <v>864</v>
      </c>
      <c r="G417" s="144">
        <v>1.53</v>
      </c>
      <c r="H417" s="85">
        <f t="shared" si="6"/>
        <v>0</v>
      </c>
      <c r="I417" s="84"/>
      <c r="J417" s="86"/>
      <c r="K417" s="111"/>
    </row>
    <row r="418" spans="1:11" s="112" customFormat="1" ht="31.5" thickBot="1" x14ac:dyDescent="0.4">
      <c r="A418" s="79" t="s">
        <v>38</v>
      </c>
      <c r="B418" s="80">
        <f>IF(AND($H$5&gt;=100000,$H$5&lt;200000),IF(D418&gt;=1,+DCOUNT($D$16:$D418,1,$G$3:$G$4)-1+$H$5,0),"ERROR")</f>
        <v>0</v>
      </c>
      <c r="C418" s="92" t="s">
        <v>865</v>
      </c>
      <c r="D418" s="87">
        <v>0</v>
      </c>
      <c r="E418" s="92" t="s">
        <v>40</v>
      </c>
      <c r="F418" s="83" t="s">
        <v>866</v>
      </c>
      <c r="G418" s="144">
        <v>23.41</v>
      </c>
      <c r="H418" s="85">
        <f t="shared" si="6"/>
        <v>0</v>
      </c>
      <c r="I418" s="84"/>
      <c r="J418" s="86"/>
      <c r="K418" s="111"/>
    </row>
    <row r="419" spans="1:11" s="86" customFormat="1" ht="31.5" thickBot="1" x14ac:dyDescent="0.4">
      <c r="A419" s="79" t="s">
        <v>38</v>
      </c>
      <c r="B419" s="80">
        <f>IF(AND($H$5&gt;=100000,$H$5&lt;200000),IF(D419&gt;=1,+DCOUNT($D$16:$D419,1,$G$3:$G$4)-1+$H$5,0),"ERROR")</f>
        <v>0</v>
      </c>
      <c r="C419" s="92" t="s">
        <v>867</v>
      </c>
      <c r="D419" s="87">
        <v>0</v>
      </c>
      <c r="E419" s="92" t="s">
        <v>57</v>
      </c>
      <c r="F419" s="83" t="s">
        <v>868</v>
      </c>
      <c r="G419" s="144">
        <v>5.68</v>
      </c>
      <c r="H419" s="85">
        <f t="shared" si="6"/>
        <v>0</v>
      </c>
      <c r="I419" s="84"/>
      <c r="K419" s="5"/>
    </row>
    <row r="420" spans="1:11" s="86" customFormat="1" ht="31.5" thickBot="1" x14ac:dyDescent="0.4">
      <c r="A420" s="79" t="s">
        <v>38</v>
      </c>
      <c r="B420" s="80">
        <f>IF(AND($H$5&gt;=100000,$H$5&lt;200000),IF(D420&gt;=1,+DCOUNT($D$16:$D420,1,$G$3:$G$4)-1+$H$5,0),"ERROR")</f>
        <v>0</v>
      </c>
      <c r="C420" s="92" t="s">
        <v>869</v>
      </c>
      <c r="D420" s="87">
        <v>0</v>
      </c>
      <c r="E420" s="92" t="s">
        <v>40</v>
      </c>
      <c r="F420" s="83" t="s">
        <v>870</v>
      </c>
      <c r="G420" s="144">
        <v>27.21</v>
      </c>
      <c r="H420" s="85">
        <f t="shared" si="6"/>
        <v>0</v>
      </c>
      <c r="I420" s="84"/>
      <c r="K420" s="5"/>
    </row>
    <row r="421" spans="1:11" s="112" customFormat="1" ht="31.5" thickBot="1" x14ac:dyDescent="0.4">
      <c r="A421" s="79" t="s">
        <v>38</v>
      </c>
      <c r="B421" s="80">
        <f>IF(AND($H$5&gt;=100000,$H$5&lt;200000),IF(D421&gt;=1,+DCOUNT($D$16:$D421,1,$G$3:$G$4)-1+$H$5,0),"ERROR")</f>
        <v>0</v>
      </c>
      <c r="C421" s="92" t="s">
        <v>871</v>
      </c>
      <c r="D421" s="87">
        <v>0</v>
      </c>
      <c r="E421" s="92" t="s">
        <v>40</v>
      </c>
      <c r="F421" s="83" t="s">
        <v>872</v>
      </c>
      <c r="G421" s="144">
        <v>0.94</v>
      </c>
      <c r="H421" s="85">
        <f t="shared" si="6"/>
        <v>0</v>
      </c>
      <c r="I421" s="91"/>
      <c r="J421" s="86"/>
      <c r="K421" s="111"/>
    </row>
    <row r="422" spans="1:11" s="112" customFormat="1" ht="31.5" thickBot="1" x14ac:dyDescent="0.4">
      <c r="A422" s="79" t="s">
        <v>38</v>
      </c>
      <c r="B422" s="80">
        <f>IF(AND($H$5&gt;=100000,$H$5&lt;200000),IF(D422&gt;=1,+DCOUNT($D$16:$D422,1,$G$3:$G$4)-1+$H$5,0),"ERROR")</f>
        <v>0</v>
      </c>
      <c r="C422" s="92" t="s">
        <v>873</v>
      </c>
      <c r="D422" s="87">
        <v>0</v>
      </c>
      <c r="E422" s="92" t="s">
        <v>40</v>
      </c>
      <c r="F422" s="83" t="s">
        <v>874</v>
      </c>
      <c r="G422" s="144">
        <v>193.92</v>
      </c>
      <c r="H422" s="85">
        <f t="shared" si="6"/>
        <v>0</v>
      </c>
      <c r="I422" s="84"/>
      <c r="J422" s="86"/>
      <c r="K422" s="111"/>
    </row>
    <row r="423" spans="1:11" s="112" customFormat="1" ht="31.5" thickBot="1" x14ac:dyDescent="0.4">
      <c r="A423" s="79" t="s">
        <v>38</v>
      </c>
      <c r="B423" s="80">
        <f>IF(AND($H$5&gt;=100000,$H$5&lt;200000),IF(D423&gt;=1,+DCOUNT($D$16:$D423,1,$G$3:$G$4)-1+$H$5,0),"ERROR")</f>
        <v>0</v>
      </c>
      <c r="C423" s="92" t="s">
        <v>875</v>
      </c>
      <c r="D423" s="87">
        <v>0</v>
      </c>
      <c r="E423" s="92" t="s">
        <v>40</v>
      </c>
      <c r="F423" s="83" t="s">
        <v>876</v>
      </c>
      <c r="G423" s="144">
        <v>267.14</v>
      </c>
      <c r="H423" s="85">
        <f t="shared" si="6"/>
        <v>0</v>
      </c>
      <c r="I423" s="84"/>
      <c r="J423" s="86"/>
      <c r="K423" s="111"/>
    </row>
    <row r="424" spans="1:11" s="112" customFormat="1" ht="31.5" thickBot="1" x14ac:dyDescent="0.4">
      <c r="A424" s="79" t="s">
        <v>38</v>
      </c>
      <c r="B424" s="80">
        <f>IF(AND($H$5&gt;=100000,$H$5&lt;200000),IF(D424&gt;=1,+DCOUNT($D$16:$D424,1,$G$3:$G$4)-1+$H$5,0),"ERROR")</f>
        <v>0</v>
      </c>
      <c r="C424" s="92" t="s">
        <v>877</v>
      </c>
      <c r="D424" s="87">
        <v>0</v>
      </c>
      <c r="E424" s="92" t="s">
        <v>71</v>
      </c>
      <c r="F424" s="83" t="s">
        <v>878</v>
      </c>
      <c r="G424" s="144">
        <v>114.64</v>
      </c>
      <c r="H424" s="85">
        <f t="shared" si="6"/>
        <v>0</v>
      </c>
      <c r="I424" s="84"/>
      <c r="J424" s="86"/>
      <c r="K424" s="111"/>
    </row>
    <row r="425" spans="1:11" s="112" customFormat="1" ht="31.5" thickBot="1" x14ac:dyDescent="0.4">
      <c r="A425" s="79" t="s">
        <v>38</v>
      </c>
      <c r="B425" s="80">
        <f>IF(AND($H$5&gt;=100000,$H$5&lt;200000),IF(D425&gt;=1,+DCOUNT($D$16:$D425,1,$G$3:$G$4)-1+$H$5,0),"ERROR")</f>
        <v>0</v>
      </c>
      <c r="C425" s="92" t="s">
        <v>879</v>
      </c>
      <c r="D425" s="87">
        <v>0</v>
      </c>
      <c r="E425" s="92" t="s">
        <v>71</v>
      </c>
      <c r="F425" s="83" t="s">
        <v>880</v>
      </c>
      <c r="G425" s="144">
        <v>114.64</v>
      </c>
      <c r="H425" s="85">
        <f t="shared" si="6"/>
        <v>0</v>
      </c>
      <c r="I425" s="84"/>
      <c r="J425" s="86"/>
      <c r="K425" s="111"/>
    </row>
    <row r="426" spans="1:11" s="112" customFormat="1" ht="31.5" thickBot="1" x14ac:dyDescent="0.4">
      <c r="A426" s="79" t="s">
        <v>38</v>
      </c>
      <c r="B426" s="80">
        <f>IF(AND($H$5&gt;=100000,$H$5&lt;200000),IF(D426&gt;=1,+DCOUNT($D$16:$D426,1,$G$3:$G$4)-1+$H$5,0),"ERROR")</f>
        <v>0</v>
      </c>
      <c r="C426" s="92" t="s">
        <v>881</v>
      </c>
      <c r="D426" s="87">
        <v>0</v>
      </c>
      <c r="E426" s="92" t="s">
        <v>71</v>
      </c>
      <c r="F426" s="83" t="s">
        <v>882</v>
      </c>
      <c r="G426" s="144">
        <v>114.64</v>
      </c>
      <c r="H426" s="85">
        <f t="shared" si="6"/>
        <v>0</v>
      </c>
      <c r="I426" s="84"/>
      <c r="J426" s="86"/>
      <c r="K426" s="111"/>
    </row>
    <row r="427" spans="1:11" s="112" customFormat="1" ht="31.5" thickBot="1" x14ac:dyDescent="0.4">
      <c r="A427" s="79" t="s">
        <v>38</v>
      </c>
      <c r="B427" s="80">
        <f>IF(AND($H$5&gt;=100000,$H$5&lt;200000),IF(D427&gt;=1,+DCOUNT($D$16:$D427,1,$G$3:$G$4)-1+$H$5,0),"ERROR")</f>
        <v>0</v>
      </c>
      <c r="C427" s="92" t="s">
        <v>883</v>
      </c>
      <c r="D427" s="87">
        <v>0</v>
      </c>
      <c r="E427" s="92" t="s">
        <v>71</v>
      </c>
      <c r="F427" s="83" t="s">
        <v>884</v>
      </c>
      <c r="G427" s="144">
        <v>114.64</v>
      </c>
      <c r="H427" s="85">
        <f t="shared" si="6"/>
        <v>0</v>
      </c>
      <c r="I427" s="84"/>
      <c r="J427" s="86"/>
      <c r="K427" s="111"/>
    </row>
    <row r="428" spans="1:11" s="112" customFormat="1" ht="31.5" thickBot="1" x14ac:dyDescent="0.4">
      <c r="A428" s="79" t="s">
        <v>38</v>
      </c>
      <c r="B428" s="80">
        <f>IF(AND($H$5&gt;=100000,$H$5&lt;200000),IF(D428&gt;=1,+DCOUNT($D$16:$D428,1,$G$3:$G$4)-1+$H$5,0),"ERROR")</f>
        <v>0</v>
      </c>
      <c r="C428" s="92" t="s">
        <v>885</v>
      </c>
      <c r="D428" s="87">
        <v>0</v>
      </c>
      <c r="E428" s="92" t="s">
        <v>71</v>
      </c>
      <c r="F428" s="83" t="s">
        <v>886</v>
      </c>
      <c r="G428" s="144">
        <v>114.64</v>
      </c>
      <c r="H428" s="85">
        <f t="shared" si="6"/>
        <v>0</v>
      </c>
      <c r="I428" s="84"/>
      <c r="J428" s="86"/>
      <c r="K428" s="111"/>
    </row>
    <row r="429" spans="1:11" s="112" customFormat="1" ht="31.5" thickBot="1" x14ac:dyDescent="0.4">
      <c r="A429" s="79" t="s">
        <v>38</v>
      </c>
      <c r="B429" s="80">
        <f>IF(AND($H$5&gt;=100000,$H$5&lt;200000),IF(D429&gt;=1,+DCOUNT($D$16:$D429,1,$G$3:$G$4)-1+$H$5,0),"ERROR")</f>
        <v>0</v>
      </c>
      <c r="C429" s="92" t="s">
        <v>887</v>
      </c>
      <c r="D429" s="87">
        <v>0</v>
      </c>
      <c r="E429" s="92" t="s">
        <v>71</v>
      </c>
      <c r="F429" s="83" t="s">
        <v>888</v>
      </c>
      <c r="G429" s="144">
        <v>114.64</v>
      </c>
      <c r="H429" s="85">
        <f t="shared" si="6"/>
        <v>0</v>
      </c>
      <c r="I429" s="84"/>
      <c r="J429" s="86"/>
      <c r="K429" s="111"/>
    </row>
    <row r="430" spans="1:11" s="112" customFormat="1" ht="31.5" thickBot="1" x14ac:dyDescent="0.4">
      <c r="A430" s="79" t="s">
        <v>38</v>
      </c>
      <c r="B430" s="80">
        <f>IF(AND($H$5&gt;=100000,$H$5&lt;200000),IF(D430&gt;=1,+DCOUNT($D$16:$D430,1,$G$3:$G$4)-1+$H$5,0),"ERROR")</f>
        <v>0</v>
      </c>
      <c r="C430" s="92" t="s">
        <v>889</v>
      </c>
      <c r="D430" s="87">
        <v>0</v>
      </c>
      <c r="E430" s="92" t="s">
        <v>71</v>
      </c>
      <c r="F430" s="83" t="s">
        <v>890</v>
      </c>
      <c r="G430" s="144">
        <v>114.64</v>
      </c>
      <c r="H430" s="85">
        <f t="shared" si="6"/>
        <v>0</v>
      </c>
      <c r="I430" s="84"/>
      <c r="J430" s="86"/>
      <c r="K430" s="111"/>
    </row>
    <row r="431" spans="1:11" s="112" customFormat="1" ht="31.5" thickBot="1" x14ac:dyDescent="0.4">
      <c r="A431" s="79" t="s">
        <v>38</v>
      </c>
      <c r="B431" s="80">
        <f>IF(AND($H$5&gt;=100000,$H$5&lt;200000),IF(D431&gt;=1,+DCOUNT($D$16:$D431,1,$G$3:$G$4)-1+$H$5,0),"ERROR")</f>
        <v>0</v>
      </c>
      <c r="C431" s="92" t="s">
        <v>891</v>
      </c>
      <c r="D431" s="87">
        <v>0</v>
      </c>
      <c r="E431" s="92" t="s">
        <v>71</v>
      </c>
      <c r="F431" s="83" t="s">
        <v>892</v>
      </c>
      <c r="G431" s="144">
        <v>114.64</v>
      </c>
      <c r="H431" s="85">
        <f t="shared" si="6"/>
        <v>0</v>
      </c>
      <c r="I431" s="84"/>
      <c r="J431" s="86"/>
      <c r="K431" s="111"/>
    </row>
    <row r="432" spans="1:11" s="112" customFormat="1" ht="31.5" thickBot="1" x14ac:dyDescent="0.4">
      <c r="A432" s="79" t="s">
        <v>38</v>
      </c>
      <c r="B432" s="80">
        <f>IF(AND($H$5&gt;=100000,$H$5&lt;200000),IF(D432&gt;=1,+DCOUNT($D$16:$D432,1,$G$3:$G$4)-1+$H$5,0),"ERROR")</f>
        <v>0</v>
      </c>
      <c r="C432" s="92" t="s">
        <v>893</v>
      </c>
      <c r="D432" s="87">
        <v>0</v>
      </c>
      <c r="E432" s="92" t="s">
        <v>64</v>
      </c>
      <c r="F432" s="83" t="s">
        <v>894</v>
      </c>
      <c r="G432" s="144">
        <v>35.99</v>
      </c>
      <c r="H432" s="85">
        <f t="shared" si="6"/>
        <v>0</v>
      </c>
      <c r="I432" s="84"/>
      <c r="J432" s="86"/>
      <c r="K432" s="111"/>
    </row>
    <row r="433" spans="1:11" s="112" customFormat="1" ht="31.5" thickBot="1" x14ac:dyDescent="0.4">
      <c r="A433" s="79" t="s">
        <v>38</v>
      </c>
      <c r="B433" s="80">
        <f>IF(AND($H$5&gt;=100000,$H$5&lt;200000),IF(D433&gt;=1,+DCOUNT($D$16:$D433,1,$G$3:$G$4)-1+$H$5,0),"ERROR")</f>
        <v>0</v>
      </c>
      <c r="C433" s="92" t="s">
        <v>895</v>
      </c>
      <c r="D433" s="87">
        <v>0</v>
      </c>
      <c r="E433" s="92" t="s">
        <v>40</v>
      </c>
      <c r="F433" s="83" t="s">
        <v>1112</v>
      </c>
      <c r="G433" s="84">
        <v>0</v>
      </c>
      <c r="H433" s="85">
        <f t="shared" si="6"/>
        <v>0</v>
      </c>
      <c r="I433" s="84"/>
      <c r="J433" s="86"/>
      <c r="K433" s="111"/>
    </row>
    <row r="434" spans="1:11" s="112" customFormat="1" ht="31.5" thickBot="1" x14ac:dyDescent="0.4">
      <c r="A434" s="79" t="s">
        <v>38</v>
      </c>
      <c r="B434" s="80">
        <f>IF(AND($H$5&gt;=100000,$H$5&lt;200000),IF(D434&gt;=1,+DCOUNT($D$16:$D434,1,$G$3:$G$4)-1+$H$5,0),"ERROR")</f>
        <v>0</v>
      </c>
      <c r="C434" s="92" t="s">
        <v>896</v>
      </c>
      <c r="D434" s="87">
        <v>0</v>
      </c>
      <c r="E434" s="92" t="s">
        <v>40</v>
      </c>
      <c r="F434" s="83" t="s">
        <v>897</v>
      </c>
      <c r="G434" s="144">
        <v>10.18</v>
      </c>
      <c r="H434" s="85">
        <f t="shared" si="6"/>
        <v>0</v>
      </c>
      <c r="I434" s="84"/>
      <c r="J434" s="86"/>
      <c r="K434" s="111"/>
    </row>
    <row r="435" spans="1:11" s="112" customFormat="1" ht="31.5" thickBot="1" x14ac:dyDescent="0.4">
      <c r="A435" s="79" t="s">
        <v>38</v>
      </c>
      <c r="B435" s="80">
        <f>IF(AND($H$5&gt;=100000,$H$5&lt;200000),IF(D435&gt;=1,+DCOUNT($D$16:$D435,1,$G$3:$G$4)-1+$H$5,0),"ERROR")</f>
        <v>0</v>
      </c>
      <c r="C435" s="92" t="s">
        <v>898</v>
      </c>
      <c r="D435" s="87">
        <v>0</v>
      </c>
      <c r="E435" s="92" t="s">
        <v>71</v>
      </c>
      <c r="F435" s="83" t="s">
        <v>899</v>
      </c>
      <c r="G435" s="144">
        <v>114.64</v>
      </c>
      <c r="H435" s="85">
        <f t="shared" si="6"/>
        <v>0</v>
      </c>
      <c r="I435" s="84"/>
      <c r="J435" s="86"/>
      <c r="K435" s="111"/>
    </row>
    <row r="436" spans="1:11" s="112" customFormat="1" ht="31.5" thickBot="1" x14ac:dyDescent="0.4">
      <c r="A436" s="79" t="s">
        <v>38</v>
      </c>
      <c r="B436" s="80">
        <f>IF(AND($H$5&gt;=100000,$H$5&lt;200000),IF(D436&gt;=1,+DCOUNT($D$16:$D436,1,$G$3:$G$4)-1+$H$5,0),"ERROR")</f>
        <v>0</v>
      </c>
      <c r="C436" s="92" t="s">
        <v>900</v>
      </c>
      <c r="D436" s="87">
        <v>0</v>
      </c>
      <c r="E436" s="92" t="s">
        <v>71</v>
      </c>
      <c r="F436" s="83" t="s">
        <v>901</v>
      </c>
      <c r="G436" s="144">
        <v>114.64</v>
      </c>
      <c r="H436" s="85">
        <f t="shared" si="6"/>
        <v>0</v>
      </c>
      <c r="I436" s="84"/>
      <c r="J436" s="86"/>
      <c r="K436" s="111"/>
    </row>
    <row r="437" spans="1:11" s="112" customFormat="1" ht="31.5" thickBot="1" x14ac:dyDescent="0.4">
      <c r="A437" s="79" t="s">
        <v>38</v>
      </c>
      <c r="B437" s="80">
        <f>IF(AND($H$5&gt;=100000,$H$5&lt;200000),IF(D437&gt;=1,+DCOUNT($D$16:$D437,1,$G$3:$G$4)-1+$H$5,0),"ERROR")</f>
        <v>0</v>
      </c>
      <c r="C437" s="92" t="s">
        <v>902</v>
      </c>
      <c r="D437" s="87">
        <v>0</v>
      </c>
      <c r="E437" s="92" t="s">
        <v>40</v>
      </c>
      <c r="F437" s="83" t="s">
        <v>903</v>
      </c>
      <c r="G437" s="144">
        <v>1.31</v>
      </c>
      <c r="H437" s="85">
        <f t="shared" si="6"/>
        <v>0</v>
      </c>
      <c r="I437" s="84"/>
      <c r="J437" s="86"/>
      <c r="K437" s="111"/>
    </row>
    <row r="438" spans="1:11" s="112" customFormat="1" ht="31.5" thickBot="1" x14ac:dyDescent="0.4">
      <c r="A438" s="79" t="s">
        <v>38</v>
      </c>
      <c r="B438" s="80">
        <f>IF(AND($H$5&gt;=100000,$H$5&lt;200000),IF(D438&gt;=1,+DCOUNT($D$16:$D438,1,$G$3:$G$4)-1+$H$5,0),"ERROR")</f>
        <v>0</v>
      </c>
      <c r="C438" s="92" t="s">
        <v>904</v>
      </c>
      <c r="D438" s="87">
        <v>0</v>
      </c>
      <c r="E438" s="92" t="s">
        <v>40</v>
      </c>
      <c r="F438" s="83" t="s">
        <v>905</v>
      </c>
      <c r="G438" s="144">
        <v>1.1599999999999999</v>
      </c>
      <c r="H438" s="85">
        <f t="shared" si="6"/>
        <v>0</v>
      </c>
      <c r="I438" s="84"/>
      <c r="J438" s="86"/>
      <c r="K438" s="111"/>
    </row>
    <row r="439" spans="1:11" s="112" customFormat="1" ht="31.5" thickBot="1" x14ac:dyDescent="0.4">
      <c r="A439" s="79" t="s">
        <v>38</v>
      </c>
      <c r="B439" s="80">
        <f>IF(AND($H$5&gt;=100000,$H$5&lt;200000),IF(D439&gt;=1,+DCOUNT($D$16:$D439,1,$G$3:$G$4)-1+$H$5,0),"ERROR")</f>
        <v>0</v>
      </c>
      <c r="C439" s="92" t="s">
        <v>906</v>
      </c>
      <c r="D439" s="87">
        <v>0</v>
      </c>
      <c r="E439" s="92" t="s">
        <v>40</v>
      </c>
      <c r="F439" s="83" t="s">
        <v>907</v>
      </c>
      <c r="G439" s="144">
        <v>1.28</v>
      </c>
      <c r="H439" s="85">
        <f t="shared" si="6"/>
        <v>0</v>
      </c>
      <c r="I439" s="84"/>
      <c r="J439" s="86"/>
      <c r="K439" s="111"/>
    </row>
    <row r="440" spans="1:11" s="86" customFormat="1" ht="31.5" thickBot="1" x14ac:dyDescent="0.4">
      <c r="A440" s="79" t="s">
        <v>38</v>
      </c>
      <c r="B440" s="80">
        <f>IF(AND($H$5&gt;=100000,$H$5&lt;200000),IF(D440&gt;=1,+DCOUNT($D$16:$D440,1,$G$3:$G$4)-1+$H$5,0),"ERROR")</f>
        <v>0</v>
      </c>
      <c r="C440" s="92" t="s">
        <v>908</v>
      </c>
      <c r="D440" s="87">
        <v>0</v>
      </c>
      <c r="E440" s="92" t="s">
        <v>40</v>
      </c>
      <c r="F440" s="83" t="s">
        <v>909</v>
      </c>
      <c r="G440" s="144">
        <v>1.1499999999999999</v>
      </c>
      <c r="H440" s="85">
        <f t="shared" si="6"/>
        <v>0</v>
      </c>
      <c r="I440" s="84"/>
      <c r="K440" s="5"/>
    </row>
    <row r="441" spans="1:11" s="86" customFormat="1" ht="31.5" thickBot="1" x14ac:dyDescent="0.4">
      <c r="A441" s="79" t="s">
        <v>38</v>
      </c>
      <c r="B441" s="80">
        <f>IF(AND($H$5&gt;=100000,$H$5&lt;200000),IF(D441&gt;=1,+DCOUNT($D$16:$D441,1,$G$3:$G$4)-1+$H$5,0),"ERROR")</f>
        <v>0</v>
      </c>
      <c r="C441" s="92" t="s">
        <v>910</v>
      </c>
      <c r="D441" s="87">
        <v>0</v>
      </c>
      <c r="E441" s="92" t="s">
        <v>40</v>
      </c>
      <c r="F441" s="83" t="s">
        <v>911</v>
      </c>
      <c r="G441" s="144">
        <v>1.1599999999999999</v>
      </c>
      <c r="H441" s="85">
        <f t="shared" si="6"/>
        <v>0</v>
      </c>
      <c r="I441" s="84"/>
      <c r="K441" s="5"/>
    </row>
    <row r="442" spans="1:11" s="86" customFormat="1" ht="31.5" thickBot="1" x14ac:dyDescent="0.4">
      <c r="A442" s="79" t="s">
        <v>38</v>
      </c>
      <c r="B442" s="80">
        <f>IF(AND($H$5&gt;=100000,$H$5&lt;200000),IF(D442&gt;=1,+DCOUNT($D$16:$D442,1,$G$3:$G$4)-1+$H$5,0),"ERROR")</f>
        <v>0</v>
      </c>
      <c r="C442" s="92" t="s">
        <v>912</v>
      </c>
      <c r="D442" s="87">
        <v>0</v>
      </c>
      <c r="E442" s="92" t="s">
        <v>40</v>
      </c>
      <c r="F442" s="83" t="s">
        <v>913</v>
      </c>
      <c r="G442" s="144">
        <v>1.39</v>
      </c>
      <c r="H442" s="85">
        <f t="shared" si="6"/>
        <v>0</v>
      </c>
      <c r="I442" s="84"/>
      <c r="K442" s="5"/>
    </row>
    <row r="443" spans="1:11" s="86" customFormat="1" ht="31.5" thickBot="1" x14ac:dyDescent="0.4">
      <c r="A443" s="79" t="s">
        <v>38</v>
      </c>
      <c r="B443" s="80">
        <f>IF(AND($H$5&gt;=100000,$H$5&lt;200000),IF(D443&gt;=1,+DCOUNT($D$16:$D443,1,$G$3:$G$4)-1+$H$5,0),"ERROR")</f>
        <v>0</v>
      </c>
      <c r="C443" s="92" t="s">
        <v>914</v>
      </c>
      <c r="D443" s="87">
        <v>0</v>
      </c>
      <c r="E443" s="92" t="s">
        <v>40</v>
      </c>
      <c r="F443" s="83" t="s">
        <v>915</v>
      </c>
      <c r="G443" s="144">
        <v>5.4</v>
      </c>
      <c r="H443" s="85">
        <f t="shared" si="6"/>
        <v>0</v>
      </c>
      <c r="I443" s="84"/>
      <c r="K443" s="5"/>
    </row>
    <row r="444" spans="1:11" s="86" customFormat="1" ht="31.5" thickBot="1" x14ac:dyDescent="0.4">
      <c r="A444" s="79" t="s">
        <v>38</v>
      </c>
      <c r="B444" s="80">
        <f>IF(AND($H$5&gt;=100000,$H$5&lt;200000),IF(D444&gt;=1,+DCOUNT($D$16:$D444,1,$G$3:$G$4)-1+$H$5,0),"ERROR")</f>
        <v>0</v>
      </c>
      <c r="C444" s="92" t="s">
        <v>916</v>
      </c>
      <c r="D444" s="87">
        <v>0</v>
      </c>
      <c r="E444" s="92" t="s">
        <v>40</v>
      </c>
      <c r="F444" s="83" t="s">
        <v>917</v>
      </c>
      <c r="G444" s="144">
        <v>1.4</v>
      </c>
      <c r="H444" s="85">
        <f t="shared" si="6"/>
        <v>0</v>
      </c>
      <c r="I444" s="84"/>
      <c r="K444" s="5"/>
    </row>
    <row r="445" spans="1:11" s="86" customFormat="1" ht="31.5" thickBot="1" x14ac:dyDescent="0.4">
      <c r="A445" s="79" t="s">
        <v>38</v>
      </c>
      <c r="B445" s="80">
        <f>IF(AND($H$5&gt;=100000,$H$5&lt;200000),IF(D445&gt;=1,+DCOUNT($D$16:$D445,1,$G$3:$G$4)-1+$H$5,0),"ERROR")</f>
        <v>0</v>
      </c>
      <c r="C445" s="92" t="s">
        <v>918</v>
      </c>
      <c r="D445" s="87">
        <v>0</v>
      </c>
      <c r="E445" s="92" t="s">
        <v>40</v>
      </c>
      <c r="F445" s="83" t="s">
        <v>919</v>
      </c>
      <c r="G445" s="144">
        <v>1.1200000000000001</v>
      </c>
      <c r="H445" s="85">
        <f t="shared" si="6"/>
        <v>0</v>
      </c>
      <c r="I445" s="84"/>
      <c r="K445" s="5"/>
    </row>
    <row r="446" spans="1:11" s="86" customFormat="1" ht="31.5" thickBot="1" x14ac:dyDescent="0.4">
      <c r="A446" s="79" t="s">
        <v>38</v>
      </c>
      <c r="B446" s="80">
        <f>IF(AND($H$5&gt;=100000,$H$5&lt;200000),IF(D446&gt;=1,+DCOUNT($D$16:$D446,1,$G$3:$G$4)-1+$H$5,0),"ERROR")</f>
        <v>0</v>
      </c>
      <c r="C446" s="92" t="s">
        <v>920</v>
      </c>
      <c r="D446" s="87">
        <v>0</v>
      </c>
      <c r="E446" s="92" t="s">
        <v>40</v>
      </c>
      <c r="F446" s="83" t="s">
        <v>921</v>
      </c>
      <c r="G446" s="144">
        <v>8.07</v>
      </c>
      <c r="H446" s="85">
        <f t="shared" si="6"/>
        <v>0</v>
      </c>
      <c r="I446" s="84"/>
      <c r="K446" s="5"/>
    </row>
    <row r="447" spans="1:11" s="86" customFormat="1" ht="31.5" thickBot="1" x14ac:dyDescent="0.4">
      <c r="A447" s="79" t="s">
        <v>38</v>
      </c>
      <c r="B447" s="80">
        <f>IF(AND($H$5&gt;=100000,$H$5&lt;200000),IF(D447&gt;=1,+DCOUNT($D$16:$D447,1,$G$3:$G$4)-1+$H$5,0),"ERROR")</f>
        <v>0</v>
      </c>
      <c r="C447" s="92" t="s">
        <v>922</v>
      </c>
      <c r="D447" s="87">
        <v>0</v>
      </c>
      <c r="E447" s="92" t="s">
        <v>40</v>
      </c>
      <c r="F447" s="83" t="s">
        <v>923</v>
      </c>
      <c r="G447" s="144">
        <v>1.1499999999999999</v>
      </c>
      <c r="H447" s="85">
        <f t="shared" si="6"/>
        <v>0</v>
      </c>
      <c r="I447" s="84"/>
      <c r="K447" s="5"/>
    </row>
    <row r="448" spans="1:11" s="86" customFormat="1" ht="31.5" thickBot="1" x14ac:dyDescent="0.4">
      <c r="A448" s="79" t="s">
        <v>38</v>
      </c>
      <c r="B448" s="80">
        <f>IF(AND($H$5&gt;=100000,$H$5&lt;200000),IF(D448&gt;=1,+DCOUNT($D$16:$D448,1,$G$3:$G$4)-1+$H$5,0),"ERROR")</f>
        <v>0</v>
      </c>
      <c r="C448" s="92" t="s">
        <v>924</v>
      </c>
      <c r="D448" s="87">
        <v>0</v>
      </c>
      <c r="E448" s="92" t="s">
        <v>40</v>
      </c>
      <c r="F448" s="83" t="s">
        <v>925</v>
      </c>
      <c r="G448" s="144">
        <v>1.1100000000000001</v>
      </c>
      <c r="H448" s="85">
        <f t="shared" si="6"/>
        <v>0</v>
      </c>
      <c r="I448" s="84"/>
      <c r="K448" s="5"/>
    </row>
    <row r="449" spans="1:11" s="86" customFormat="1" ht="31.5" thickBot="1" x14ac:dyDescent="0.4">
      <c r="A449" s="79" t="s">
        <v>38</v>
      </c>
      <c r="B449" s="80">
        <f>IF(AND($H$5&gt;=100000,$H$5&lt;200000),IF(D449&gt;=1,+DCOUNT($D$16:$D449,1,$G$3:$G$4)-1+$H$5,0),"ERROR")</f>
        <v>0</v>
      </c>
      <c r="C449" s="92" t="s">
        <v>926</v>
      </c>
      <c r="D449" s="87">
        <v>0</v>
      </c>
      <c r="E449" s="92" t="s">
        <v>40</v>
      </c>
      <c r="F449" s="83" t="s">
        <v>927</v>
      </c>
      <c r="G449" s="144">
        <v>1.08</v>
      </c>
      <c r="H449" s="85">
        <f t="shared" si="6"/>
        <v>0</v>
      </c>
      <c r="I449" s="84"/>
      <c r="K449" s="5"/>
    </row>
    <row r="450" spans="1:11" s="86" customFormat="1" ht="31.5" thickBot="1" x14ac:dyDescent="0.4">
      <c r="A450" s="79" t="s">
        <v>38</v>
      </c>
      <c r="B450" s="80">
        <f>IF(AND($H$5&gt;=100000,$H$5&lt;200000),IF(D450&gt;=1,+DCOUNT($D$16:$D450,1,$G$3:$G$4)-1+$H$5,0),"ERROR")</f>
        <v>0</v>
      </c>
      <c r="C450" s="92" t="s">
        <v>928</v>
      </c>
      <c r="D450" s="87">
        <v>0</v>
      </c>
      <c r="E450" s="92" t="s">
        <v>40</v>
      </c>
      <c r="F450" s="83" t="s">
        <v>929</v>
      </c>
      <c r="G450" s="144">
        <v>1.36</v>
      </c>
      <c r="H450" s="85">
        <f t="shared" si="6"/>
        <v>0</v>
      </c>
      <c r="I450" s="84"/>
      <c r="K450" s="5"/>
    </row>
    <row r="451" spans="1:11" s="86" customFormat="1" ht="31.5" thickBot="1" x14ac:dyDescent="0.4">
      <c r="A451" s="79" t="s">
        <v>38</v>
      </c>
      <c r="B451" s="80">
        <f>IF(AND($H$5&gt;=100000,$H$5&lt;200000),IF(D451&gt;=1,+DCOUNT($D$16:$D451,1,$G$3:$G$4)-1+$H$5,0),"ERROR")</f>
        <v>0</v>
      </c>
      <c r="C451" s="92" t="s">
        <v>930</v>
      </c>
      <c r="D451" s="87">
        <v>0</v>
      </c>
      <c r="E451" s="92" t="s">
        <v>40</v>
      </c>
      <c r="F451" s="83" t="s">
        <v>931</v>
      </c>
      <c r="G451" s="144">
        <v>1.1200000000000001</v>
      </c>
      <c r="H451" s="85">
        <f t="shared" ref="H451:H514" si="7">SUM(D451*G451)</f>
        <v>0</v>
      </c>
      <c r="I451" s="84"/>
      <c r="K451" s="5"/>
    </row>
    <row r="452" spans="1:11" s="86" customFormat="1" ht="31.5" thickBot="1" x14ac:dyDescent="0.4">
      <c r="A452" s="79" t="s">
        <v>38</v>
      </c>
      <c r="B452" s="80">
        <f>IF(AND($H$5&gt;=100000,$H$5&lt;200000),IF(D452&gt;=1,+DCOUNT($D$16:$D452,1,$G$3:$G$4)-1+$H$5,0),"ERROR")</f>
        <v>0</v>
      </c>
      <c r="C452" s="92" t="s">
        <v>932</v>
      </c>
      <c r="D452" s="87">
        <v>0</v>
      </c>
      <c r="E452" s="92" t="s">
        <v>40</v>
      </c>
      <c r="F452" s="83" t="s">
        <v>933</v>
      </c>
      <c r="G452" s="144">
        <v>1.1200000000000001</v>
      </c>
      <c r="H452" s="85">
        <f t="shared" si="7"/>
        <v>0</v>
      </c>
      <c r="I452" s="84"/>
      <c r="K452" s="5"/>
    </row>
    <row r="453" spans="1:11" s="86" customFormat="1" ht="31.5" thickBot="1" x14ac:dyDescent="0.4">
      <c r="A453" s="79" t="s">
        <v>38</v>
      </c>
      <c r="B453" s="80">
        <f>IF(AND($H$5&gt;=100000,$H$5&lt;200000),IF(D453&gt;=1,+DCOUNT($D$16:$D453,1,$G$3:$G$4)-1+$H$5,0),"ERROR")</f>
        <v>0</v>
      </c>
      <c r="C453" s="92" t="s">
        <v>934</v>
      </c>
      <c r="D453" s="87">
        <v>0</v>
      </c>
      <c r="E453" s="92" t="s">
        <v>40</v>
      </c>
      <c r="F453" s="83" t="s">
        <v>935</v>
      </c>
      <c r="G453" s="144">
        <v>1.1499999999999999</v>
      </c>
      <c r="H453" s="85">
        <f t="shared" si="7"/>
        <v>0</v>
      </c>
      <c r="I453" s="84"/>
      <c r="K453" s="5"/>
    </row>
    <row r="454" spans="1:11" s="86" customFormat="1" ht="31.5" thickBot="1" x14ac:dyDescent="0.4">
      <c r="A454" s="79" t="s">
        <v>38</v>
      </c>
      <c r="B454" s="80">
        <f>IF(AND($H$5&gt;=100000,$H$5&lt;200000),IF(D454&gt;=1,+DCOUNT($D$16:$D454,1,$G$3:$G$4)-1+$H$5,0),"ERROR")</f>
        <v>0</v>
      </c>
      <c r="C454" s="92" t="s">
        <v>936</v>
      </c>
      <c r="D454" s="87">
        <v>0</v>
      </c>
      <c r="E454" s="92" t="s">
        <v>40</v>
      </c>
      <c r="F454" s="83" t="s">
        <v>937</v>
      </c>
      <c r="G454" s="144">
        <v>146.63999999999999</v>
      </c>
      <c r="H454" s="85">
        <f t="shared" si="7"/>
        <v>0</v>
      </c>
      <c r="I454" s="84"/>
      <c r="K454" s="5"/>
    </row>
    <row r="455" spans="1:11" s="86" customFormat="1" ht="31.5" thickBot="1" x14ac:dyDescent="0.4">
      <c r="A455" s="79" t="s">
        <v>38</v>
      </c>
      <c r="B455" s="80">
        <f>IF(AND($H$5&gt;=100000,$H$5&lt;200000),IF(D455&gt;=1,+DCOUNT($D$16:$D455,1,$G$3:$G$4)-1+$H$5,0),"ERROR")</f>
        <v>0</v>
      </c>
      <c r="C455" s="92" t="s">
        <v>938</v>
      </c>
      <c r="D455" s="87">
        <v>0</v>
      </c>
      <c r="E455" s="92" t="s">
        <v>71</v>
      </c>
      <c r="F455" s="83" t="s">
        <v>939</v>
      </c>
      <c r="G455" s="144">
        <v>114.64</v>
      </c>
      <c r="H455" s="85">
        <f t="shared" si="7"/>
        <v>0</v>
      </c>
      <c r="I455" s="84"/>
      <c r="K455" s="5"/>
    </row>
    <row r="456" spans="1:11" s="86" customFormat="1" ht="31.5" thickBot="1" x14ac:dyDescent="0.4">
      <c r="A456" s="79" t="s">
        <v>38</v>
      </c>
      <c r="B456" s="80">
        <f>IF(AND($H$5&gt;=100000,$H$5&lt;200000),IF(D456&gt;=1,+DCOUNT($D$16:$D456,1,$G$3:$G$4)-1+$H$5,0),"ERROR")</f>
        <v>0</v>
      </c>
      <c r="C456" s="92" t="s">
        <v>940</v>
      </c>
      <c r="D456" s="87">
        <v>0</v>
      </c>
      <c r="E456" s="92" t="s">
        <v>71</v>
      </c>
      <c r="F456" s="83" t="s">
        <v>941</v>
      </c>
      <c r="G456" s="144">
        <v>114.64</v>
      </c>
      <c r="H456" s="85">
        <f t="shared" si="7"/>
        <v>0</v>
      </c>
      <c r="I456" s="84"/>
      <c r="K456" s="5"/>
    </row>
    <row r="457" spans="1:11" s="86" customFormat="1" ht="31.5" thickBot="1" x14ac:dyDescent="0.4">
      <c r="A457" s="79" t="s">
        <v>38</v>
      </c>
      <c r="B457" s="80">
        <f>IF(AND($H$5&gt;=100000,$H$5&lt;200000),IF(D457&gt;=1,+DCOUNT($D$16:$D457,1,$G$3:$G$4)-1+$H$5,0),"ERROR")</f>
        <v>0</v>
      </c>
      <c r="C457" s="92" t="s">
        <v>942</v>
      </c>
      <c r="D457" s="87">
        <v>0</v>
      </c>
      <c r="E457" s="92" t="s">
        <v>71</v>
      </c>
      <c r="F457" s="83" t="s">
        <v>943</v>
      </c>
      <c r="G457" s="144">
        <v>114.64</v>
      </c>
      <c r="H457" s="85">
        <f t="shared" si="7"/>
        <v>0</v>
      </c>
      <c r="I457" s="84"/>
      <c r="K457" s="5"/>
    </row>
    <row r="458" spans="1:11" s="86" customFormat="1" ht="31.5" thickBot="1" x14ac:dyDescent="0.4">
      <c r="A458" s="79" t="s">
        <v>38</v>
      </c>
      <c r="B458" s="80">
        <f>IF(AND($H$5&gt;=100000,$H$5&lt;200000),IF(D458&gt;=1,+DCOUNT($D$16:$D458,1,$G$3:$G$4)-1+$H$5,0),"ERROR")</f>
        <v>0</v>
      </c>
      <c r="C458" s="92" t="s">
        <v>944</v>
      </c>
      <c r="D458" s="87">
        <v>0</v>
      </c>
      <c r="E458" s="92" t="s">
        <v>71</v>
      </c>
      <c r="F458" s="83" t="s">
        <v>945</v>
      </c>
      <c r="G458" s="144">
        <v>114.64</v>
      </c>
      <c r="H458" s="85">
        <f t="shared" si="7"/>
        <v>0</v>
      </c>
      <c r="I458" s="84"/>
      <c r="K458" s="5"/>
    </row>
    <row r="459" spans="1:11" s="86" customFormat="1" ht="31.5" thickBot="1" x14ac:dyDescent="0.4">
      <c r="A459" s="79" t="s">
        <v>38</v>
      </c>
      <c r="B459" s="80">
        <f>IF(AND($H$5&gt;=100000,$H$5&lt;200000),IF(D459&gt;=1,+DCOUNT($D$16:$D459,1,$G$3:$G$4)-1+$H$5,0),"ERROR")</f>
        <v>0</v>
      </c>
      <c r="C459" s="92" t="s">
        <v>946</v>
      </c>
      <c r="D459" s="87">
        <v>0</v>
      </c>
      <c r="E459" s="92" t="s">
        <v>71</v>
      </c>
      <c r="F459" s="83" t="s">
        <v>947</v>
      </c>
      <c r="G459" s="144">
        <v>114.64</v>
      </c>
      <c r="H459" s="85">
        <f t="shared" si="7"/>
        <v>0</v>
      </c>
      <c r="I459" s="84"/>
      <c r="K459" s="5"/>
    </row>
    <row r="460" spans="1:11" s="86" customFormat="1" ht="31.5" thickBot="1" x14ac:dyDescent="0.4">
      <c r="A460" s="79" t="s">
        <v>38</v>
      </c>
      <c r="B460" s="80">
        <f>IF(AND($H$5&gt;=100000,$H$5&lt;200000),IF(D460&gt;=1,+DCOUNT($D$16:$D460,1,$G$3:$G$4)-1+$H$5,0),"ERROR")</f>
        <v>0</v>
      </c>
      <c r="C460" s="92" t="s">
        <v>948</v>
      </c>
      <c r="D460" s="87">
        <v>0</v>
      </c>
      <c r="E460" s="92" t="s">
        <v>71</v>
      </c>
      <c r="F460" s="83" t="s">
        <v>949</v>
      </c>
      <c r="G460" s="144">
        <v>114.64</v>
      </c>
      <c r="H460" s="85">
        <f t="shared" si="7"/>
        <v>0</v>
      </c>
      <c r="I460" s="84"/>
      <c r="K460" s="5"/>
    </row>
    <row r="461" spans="1:11" s="86" customFormat="1" ht="31.5" thickBot="1" x14ac:dyDescent="0.4">
      <c r="A461" s="79" t="s">
        <v>38</v>
      </c>
      <c r="B461" s="80">
        <f>IF(AND($H$5&gt;=100000,$H$5&lt;200000),IF(D461&gt;=1,+DCOUNT($D$16:$D461,1,$G$3:$G$4)-1+$H$5,0),"ERROR")</f>
        <v>0</v>
      </c>
      <c r="C461" s="92" t="s">
        <v>950</v>
      </c>
      <c r="D461" s="87">
        <v>0</v>
      </c>
      <c r="E461" s="92" t="s">
        <v>71</v>
      </c>
      <c r="F461" s="83" t="s">
        <v>951</v>
      </c>
      <c r="G461" s="144">
        <v>114.64</v>
      </c>
      <c r="H461" s="85">
        <f t="shared" si="7"/>
        <v>0</v>
      </c>
      <c r="I461" s="84"/>
      <c r="K461" s="5"/>
    </row>
    <row r="462" spans="1:11" s="86" customFormat="1" ht="31.5" thickBot="1" x14ac:dyDescent="0.4">
      <c r="A462" s="79" t="s">
        <v>38</v>
      </c>
      <c r="B462" s="80">
        <f>IF(AND($H$5&gt;=100000,$H$5&lt;200000),IF(D462&gt;=1,+DCOUNT($D$16:$D462,1,$G$3:$G$4)-1+$H$5,0),"ERROR")</f>
        <v>0</v>
      </c>
      <c r="C462" s="92" t="s">
        <v>952</v>
      </c>
      <c r="D462" s="87">
        <v>0</v>
      </c>
      <c r="E462" s="92" t="s">
        <v>71</v>
      </c>
      <c r="F462" s="83" t="s">
        <v>953</v>
      </c>
      <c r="G462" s="144">
        <v>114.64</v>
      </c>
      <c r="H462" s="85">
        <f t="shared" si="7"/>
        <v>0</v>
      </c>
      <c r="I462" s="84"/>
      <c r="K462" s="5"/>
    </row>
    <row r="463" spans="1:11" s="86" customFormat="1" ht="31.5" thickBot="1" x14ac:dyDescent="0.4">
      <c r="A463" s="79" t="s">
        <v>38</v>
      </c>
      <c r="B463" s="80">
        <f>IF(AND($H$5&gt;=100000,$H$5&lt;200000),IF(D463&gt;=1,+DCOUNT($D$16:$D463,1,$G$3:$G$4)-1+$H$5,0),"ERROR")</f>
        <v>0</v>
      </c>
      <c r="C463" s="92" t="s">
        <v>954</v>
      </c>
      <c r="D463" s="87">
        <v>0</v>
      </c>
      <c r="E463" s="92" t="s">
        <v>71</v>
      </c>
      <c r="F463" s="83" t="s">
        <v>955</v>
      </c>
      <c r="G463" s="144">
        <v>114.64</v>
      </c>
      <c r="H463" s="85">
        <f t="shared" si="7"/>
        <v>0</v>
      </c>
      <c r="I463" s="84"/>
      <c r="K463" s="5"/>
    </row>
    <row r="464" spans="1:11" s="86" customFormat="1" ht="31.5" thickBot="1" x14ac:dyDescent="0.4">
      <c r="A464" s="79" t="s">
        <v>38</v>
      </c>
      <c r="B464" s="80">
        <f>IF(AND($H$5&gt;=100000,$H$5&lt;200000),IF(D464&gt;=1,+DCOUNT($D$16:$D464,1,$G$3:$G$4)-1+$H$5,0),"ERROR")</f>
        <v>0</v>
      </c>
      <c r="C464" s="92" t="s">
        <v>956</v>
      </c>
      <c r="D464" s="87">
        <v>0</v>
      </c>
      <c r="E464" s="92" t="s">
        <v>71</v>
      </c>
      <c r="F464" s="83" t="s">
        <v>957</v>
      </c>
      <c r="G464" s="144">
        <v>114.64</v>
      </c>
      <c r="H464" s="85">
        <f t="shared" si="7"/>
        <v>0</v>
      </c>
      <c r="I464" s="84"/>
      <c r="K464" s="5"/>
    </row>
    <row r="465" spans="1:11" s="86" customFormat="1" ht="31.5" thickBot="1" x14ac:dyDescent="0.4">
      <c r="A465" s="79" t="s">
        <v>38</v>
      </c>
      <c r="B465" s="80">
        <f>IF(AND($H$5&gt;=100000,$H$5&lt;200000),IF(D465&gt;=1,+DCOUNT($D$16:$D465,1,$G$3:$G$4)-1+$H$5,0),"ERROR")</f>
        <v>0</v>
      </c>
      <c r="C465" s="92" t="s">
        <v>958</v>
      </c>
      <c r="D465" s="87">
        <v>0</v>
      </c>
      <c r="E465" s="92" t="s">
        <v>71</v>
      </c>
      <c r="F465" s="83" t="s">
        <v>959</v>
      </c>
      <c r="G465" s="144">
        <v>114.64</v>
      </c>
      <c r="H465" s="85">
        <f t="shared" si="7"/>
        <v>0</v>
      </c>
      <c r="I465" s="84"/>
      <c r="K465" s="5"/>
    </row>
    <row r="466" spans="1:11" s="86" customFormat="1" ht="31.5" thickBot="1" x14ac:dyDescent="0.4">
      <c r="A466" s="79" t="s">
        <v>38</v>
      </c>
      <c r="B466" s="80">
        <f>IF(AND($H$5&gt;=100000,$H$5&lt;200000),IF(D466&gt;=1,+DCOUNT($D$16:$D466,1,$G$3:$G$4)-1+$H$5,0),"ERROR")</f>
        <v>0</v>
      </c>
      <c r="C466" s="92" t="s">
        <v>960</v>
      </c>
      <c r="D466" s="87">
        <v>0</v>
      </c>
      <c r="E466" s="92" t="s">
        <v>71</v>
      </c>
      <c r="F466" s="83" t="s">
        <v>961</v>
      </c>
      <c r="G466" s="144">
        <v>114.64</v>
      </c>
      <c r="H466" s="85">
        <f t="shared" si="7"/>
        <v>0</v>
      </c>
      <c r="I466" s="84"/>
      <c r="K466" s="5"/>
    </row>
    <row r="467" spans="1:11" s="86" customFormat="1" ht="31.5" thickBot="1" x14ac:dyDescent="0.4">
      <c r="A467" s="79" t="s">
        <v>38</v>
      </c>
      <c r="B467" s="80">
        <f>IF(AND($H$5&gt;=100000,$H$5&lt;200000),IF(D467&gt;=1,+DCOUNT($D$16:$D467,1,$G$3:$G$4)-1+$H$5,0),"ERROR")</f>
        <v>0</v>
      </c>
      <c r="C467" s="92" t="s">
        <v>962</v>
      </c>
      <c r="D467" s="87">
        <v>0</v>
      </c>
      <c r="E467" s="92" t="s">
        <v>71</v>
      </c>
      <c r="F467" s="83" t="s">
        <v>963</v>
      </c>
      <c r="G467" s="144">
        <v>114.64</v>
      </c>
      <c r="H467" s="85">
        <f t="shared" si="7"/>
        <v>0</v>
      </c>
      <c r="I467" s="84"/>
      <c r="K467" s="5"/>
    </row>
    <row r="468" spans="1:11" s="86" customFormat="1" ht="31.5" thickBot="1" x14ac:dyDescent="0.4">
      <c r="A468" s="79" t="s">
        <v>38</v>
      </c>
      <c r="B468" s="80">
        <f>IF(AND($H$5&gt;=100000,$H$5&lt;200000),IF(D468&gt;=1,+DCOUNT($D$16:$D468,1,$G$3:$G$4)-1+$H$5,0),"ERROR")</f>
        <v>0</v>
      </c>
      <c r="C468" s="92" t="s">
        <v>964</v>
      </c>
      <c r="D468" s="87">
        <v>0</v>
      </c>
      <c r="E468" s="92" t="s">
        <v>71</v>
      </c>
      <c r="F468" s="83" t="s">
        <v>965</v>
      </c>
      <c r="G468" s="144">
        <v>114.64</v>
      </c>
      <c r="H468" s="85">
        <f t="shared" si="7"/>
        <v>0</v>
      </c>
      <c r="I468" s="84"/>
      <c r="K468" s="5"/>
    </row>
    <row r="469" spans="1:11" s="86" customFormat="1" ht="31.5" thickBot="1" x14ac:dyDescent="0.4">
      <c r="A469" s="79" t="s">
        <v>38</v>
      </c>
      <c r="B469" s="80">
        <f>IF(AND($H$5&gt;=100000,$H$5&lt;200000),IF(D469&gt;=1,+DCOUNT($D$16:$D469,1,$G$3:$G$4)-1+$H$5,0),"ERROR")</f>
        <v>0</v>
      </c>
      <c r="C469" s="92" t="s">
        <v>966</v>
      </c>
      <c r="D469" s="87">
        <v>0</v>
      </c>
      <c r="E469" s="92" t="s">
        <v>71</v>
      </c>
      <c r="F469" s="83" t="s">
        <v>967</v>
      </c>
      <c r="G469" s="144">
        <v>114.64</v>
      </c>
      <c r="H469" s="85">
        <f t="shared" si="7"/>
        <v>0</v>
      </c>
      <c r="I469" s="84"/>
      <c r="K469" s="5"/>
    </row>
    <row r="470" spans="1:11" s="86" customFormat="1" ht="31.5" thickBot="1" x14ac:dyDescent="0.4">
      <c r="A470" s="79" t="s">
        <v>38</v>
      </c>
      <c r="B470" s="80">
        <f>IF(AND($H$5&gt;=100000,$H$5&lt;200000),IF(D470&gt;=1,+DCOUNT($D$16:$D470,1,$G$3:$G$4)-1+$H$5,0),"ERROR")</f>
        <v>0</v>
      </c>
      <c r="C470" s="92" t="s">
        <v>968</v>
      </c>
      <c r="D470" s="87">
        <v>0</v>
      </c>
      <c r="E470" s="92" t="s">
        <v>71</v>
      </c>
      <c r="F470" s="83" t="s">
        <v>969</v>
      </c>
      <c r="G470" s="144">
        <v>114.64</v>
      </c>
      <c r="H470" s="85">
        <f t="shared" si="7"/>
        <v>0</v>
      </c>
      <c r="I470" s="84"/>
      <c r="K470" s="5"/>
    </row>
    <row r="471" spans="1:11" s="86" customFormat="1" ht="31.5" thickBot="1" x14ac:dyDescent="0.4">
      <c r="A471" s="79" t="s">
        <v>38</v>
      </c>
      <c r="B471" s="80">
        <f>IF(AND($H$5&gt;=100000,$H$5&lt;200000),IF(D471&gt;=1,+DCOUNT($D$16:$D471,1,$G$3:$G$4)-1+$H$5,0),"ERROR")</f>
        <v>0</v>
      </c>
      <c r="C471" s="92" t="s">
        <v>970</v>
      </c>
      <c r="D471" s="87">
        <v>0</v>
      </c>
      <c r="E471" s="92" t="s">
        <v>71</v>
      </c>
      <c r="F471" s="83" t="s">
        <v>971</v>
      </c>
      <c r="G471" s="144">
        <v>114.64</v>
      </c>
      <c r="H471" s="85">
        <f t="shared" si="7"/>
        <v>0</v>
      </c>
      <c r="I471" s="84"/>
      <c r="K471" s="5"/>
    </row>
    <row r="472" spans="1:11" s="86" customFormat="1" ht="31.5" thickBot="1" x14ac:dyDescent="0.4">
      <c r="A472" s="79" t="s">
        <v>38</v>
      </c>
      <c r="B472" s="80">
        <f>IF(AND($H$5&gt;=100000,$H$5&lt;200000),IF(D472&gt;=1,+DCOUNT($D$16:$D472,1,$G$3:$G$4)-1+$H$5,0),"ERROR")</f>
        <v>0</v>
      </c>
      <c r="C472" s="92" t="s">
        <v>972</v>
      </c>
      <c r="D472" s="87">
        <v>0</v>
      </c>
      <c r="E472" s="92" t="s">
        <v>71</v>
      </c>
      <c r="F472" s="83" t="s">
        <v>973</v>
      </c>
      <c r="G472" s="144">
        <v>114.64</v>
      </c>
      <c r="H472" s="85">
        <f t="shared" si="7"/>
        <v>0</v>
      </c>
      <c r="I472" s="84"/>
      <c r="K472" s="5"/>
    </row>
    <row r="473" spans="1:11" s="86" customFormat="1" ht="31.5" thickBot="1" x14ac:dyDescent="0.4">
      <c r="A473" s="79" t="s">
        <v>38</v>
      </c>
      <c r="B473" s="80">
        <f>IF(AND($H$5&gt;=100000,$H$5&lt;200000),IF(D473&gt;=1,+DCOUNT($D$16:$D473,1,$G$3:$G$4)-1+$H$5,0),"ERROR")</f>
        <v>0</v>
      </c>
      <c r="C473" s="92" t="s">
        <v>974</v>
      </c>
      <c r="D473" s="87">
        <v>0</v>
      </c>
      <c r="E473" s="92" t="s">
        <v>71</v>
      </c>
      <c r="F473" s="83" t="s">
        <v>975</v>
      </c>
      <c r="G473" s="144">
        <v>114.64</v>
      </c>
      <c r="H473" s="85">
        <f t="shared" si="7"/>
        <v>0</v>
      </c>
      <c r="I473" s="84"/>
      <c r="K473" s="5"/>
    </row>
    <row r="474" spans="1:11" s="86" customFormat="1" ht="31.5" thickBot="1" x14ac:dyDescent="0.4">
      <c r="A474" s="79" t="s">
        <v>38</v>
      </c>
      <c r="B474" s="80">
        <f>IF(AND($H$5&gt;=100000,$H$5&lt;200000),IF(D474&gt;=1,+DCOUNT($D$16:$D474,1,$G$3:$G$4)-1+$H$5,0),"ERROR")</f>
        <v>0</v>
      </c>
      <c r="C474" s="92" t="s">
        <v>976</v>
      </c>
      <c r="D474" s="87">
        <v>0</v>
      </c>
      <c r="E474" s="92" t="s">
        <v>40</v>
      </c>
      <c r="F474" s="83" t="s">
        <v>977</v>
      </c>
      <c r="G474" s="144">
        <v>95.54</v>
      </c>
      <c r="H474" s="85">
        <f t="shared" si="7"/>
        <v>0</v>
      </c>
      <c r="I474" s="84"/>
      <c r="K474" s="5"/>
    </row>
    <row r="475" spans="1:11" s="86" customFormat="1" ht="31.5" thickBot="1" x14ac:dyDescent="0.4">
      <c r="A475" s="79" t="s">
        <v>38</v>
      </c>
      <c r="B475" s="80">
        <f>IF(AND($H$5&gt;=100000,$H$5&lt;200000),IF(D475&gt;=1,+DCOUNT($D$16:$D475,1,$G$3:$G$4)-1+$H$5,0),"ERROR")</f>
        <v>0</v>
      </c>
      <c r="C475" s="92" t="s">
        <v>978</v>
      </c>
      <c r="D475" s="87">
        <v>0</v>
      </c>
      <c r="E475" s="92" t="s">
        <v>40</v>
      </c>
      <c r="F475" s="83" t="s">
        <v>979</v>
      </c>
      <c r="G475" s="144">
        <v>95.54</v>
      </c>
      <c r="H475" s="85">
        <f t="shared" si="7"/>
        <v>0</v>
      </c>
      <c r="I475" s="84"/>
      <c r="K475" s="5"/>
    </row>
    <row r="476" spans="1:11" s="86" customFormat="1" ht="31.5" thickBot="1" x14ac:dyDescent="0.4">
      <c r="A476" s="79" t="s">
        <v>38</v>
      </c>
      <c r="B476" s="80">
        <f>IF(AND($H$5&gt;=100000,$H$5&lt;200000),IF(D476&gt;=1,+DCOUNT($D$16:$D476,1,$G$3:$G$4)-1+$H$5,0),"ERROR")</f>
        <v>0</v>
      </c>
      <c r="C476" s="92" t="s">
        <v>980</v>
      </c>
      <c r="D476" s="87">
        <v>0</v>
      </c>
      <c r="E476" s="92" t="s">
        <v>71</v>
      </c>
      <c r="F476" s="113" t="s">
        <v>981</v>
      </c>
      <c r="G476" s="144">
        <v>147.03</v>
      </c>
      <c r="H476" s="114">
        <f t="shared" si="7"/>
        <v>0</v>
      </c>
      <c r="I476" s="84"/>
      <c r="K476" s="5"/>
    </row>
    <row r="477" spans="1:11" s="86" customFormat="1" ht="31.5" thickBot="1" x14ac:dyDescent="0.4">
      <c r="A477" s="79" t="s">
        <v>38</v>
      </c>
      <c r="B477" s="80">
        <f>IF(AND($H$5&gt;=100000,$H$5&lt;200000),IF(D477&gt;=1,+DCOUNT($D$16:$D477,1,$G$3:$G$4)-1+$H$5,0),"ERROR")</f>
        <v>0</v>
      </c>
      <c r="C477" s="92" t="s">
        <v>982</v>
      </c>
      <c r="D477" s="87">
        <v>0</v>
      </c>
      <c r="E477" s="92" t="s">
        <v>71</v>
      </c>
      <c r="F477" s="113" t="s">
        <v>983</v>
      </c>
      <c r="G477" s="144">
        <v>147.03</v>
      </c>
      <c r="H477" s="114">
        <f t="shared" si="7"/>
        <v>0</v>
      </c>
      <c r="I477" s="84"/>
      <c r="K477" s="5"/>
    </row>
    <row r="478" spans="1:11" s="86" customFormat="1" ht="31.5" thickBot="1" x14ac:dyDescent="0.4">
      <c r="A478" s="79" t="s">
        <v>38</v>
      </c>
      <c r="B478" s="80">
        <f>IF(AND($H$5&gt;=100000,$H$5&lt;200000),IF(D478&gt;=1,+DCOUNT($D$16:$D478,1,$G$3:$G$4)-1+$H$5,0),"ERROR")</f>
        <v>0</v>
      </c>
      <c r="C478" s="92" t="s">
        <v>984</v>
      </c>
      <c r="D478" s="87">
        <v>0</v>
      </c>
      <c r="E478" s="92" t="s">
        <v>71</v>
      </c>
      <c r="F478" s="113" t="s">
        <v>985</v>
      </c>
      <c r="G478" s="144">
        <v>147.03</v>
      </c>
      <c r="H478" s="114">
        <f t="shared" si="7"/>
        <v>0</v>
      </c>
      <c r="I478" s="84"/>
      <c r="K478" s="5"/>
    </row>
    <row r="479" spans="1:11" s="86" customFormat="1" ht="31.5" thickBot="1" x14ac:dyDescent="0.4">
      <c r="A479" s="79" t="s">
        <v>38</v>
      </c>
      <c r="B479" s="80">
        <f>IF(AND($H$5&gt;=100000,$H$5&lt;200000),IF(D479&gt;=1,+DCOUNT($D$16:$D479,1,$G$3:$G$4)-1+$H$5,0),"ERROR")</f>
        <v>0</v>
      </c>
      <c r="C479" s="92" t="s">
        <v>986</v>
      </c>
      <c r="D479" s="87">
        <v>0</v>
      </c>
      <c r="E479" s="92" t="s">
        <v>71</v>
      </c>
      <c r="F479" s="113" t="s">
        <v>987</v>
      </c>
      <c r="G479" s="144">
        <v>147.03</v>
      </c>
      <c r="H479" s="114">
        <f t="shared" si="7"/>
        <v>0</v>
      </c>
      <c r="I479" s="84"/>
      <c r="K479" s="5"/>
    </row>
    <row r="480" spans="1:11" s="86" customFormat="1" ht="31.5" thickBot="1" x14ac:dyDescent="0.4">
      <c r="A480" s="79" t="s">
        <v>38</v>
      </c>
      <c r="B480" s="80">
        <f>IF(AND($H$5&gt;=100000,$H$5&lt;200000),IF(D480&gt;=1,+DCOUNT($D$16:$D480,1,$G$3:$G$4)-1+$H$5,0),"ERROR")</f>
        <v>0</v>
      </c>
      <c r="C480" s="92" t="s">
        <v>988</v>
      </c>
      <c r="D480" s="87">
        <v>0</v>
      </c>
      <c r="E480" s="92" t="s">
        <v>71</v>
      </c>
      <c r="F480" s="113" t="s">
        <v>989</v>
      </c>
      <c r="G480" s="144">
        <v>147.03</v>
      </c>
      <c r="H480" s="114">
        <f t="shared" si="7"/>
        <v>0</v>
      </c>
      <c r="I480" s="84"/>
      <c r="K480" s="5"/>
    </row>
    <row r="481" spans="1:11" s="86" customFormat="1" ht="31.5" thickBot="1" x14ac:dyDescent="0.4">
      <c r="A481" s="79" t="s">
        <v>38</v>
      </c>
      <c r="B481" s="80">
        <f>IF(AND($H$5&gt;=100000,$H$5&lt;200000),IF(D481&gt;=1,+DCOUNT($D$16:$D481,1,$G$3:$G$4)-1+$H$5,0),"ERROR")</f>
        <v>0</v>
      </c>
      <c r="C481" s="92" t="s">
        <v>990</v>
      </c>
      <c r="D481" s="87">
        <v>0</v>
      </c>
      <c r="E481" s="92" t="s">
        <v>71</v>
      </c>
      <c r="F481" s="113" t="s">
        <v>991</v>
      </c>
      <c r="G481" s="144">
        <v>147.03</v>
      </c>
      <c r="H481" s="114">
        <f t="shared" si="7"/>
        <v>0</v>
      </c>
      <c r="I481" s="84"/>
      <c r="K481" s="5"/>
    </row>
    <row r="482" spans="1:11" s="86" customFormat="1" ht="31.5" thickBot="1" x14ac:dyDescent="0.4">
      <c r="A482" s="79" t="s">
        <v>38</v>
      </c>
      <c r="B482" s="80">
        <f>IF(AND($H$5&gt;=100000,$H$5&lt;200000),IF(D482&gt;=1,+DCOUNT($D$16:$D482,1,$G$3:$G$4)-1+$H$5,0),"ERROR")</f>
        <v>0</v>
      </c>
      <c r="C482" s="92" t="s">
        <v>992</v>
      </c>
      <c r="D482" s="87">
        <v>0</v>
      </c>
      <c r="E482" s="92" t="s">
        <v>71</v>
      </c>
      <c r="F482" s="113" t="s">
        <v>993</v>
      </c>
      <c r="G482" s="144">
        <v>147.03</v>
      </c>
      <c r="H482" s="114">
        <f t="shared" si="7"/>
        <v>0</v>
      </c>
      <c r="I482" s="84"/>
      <c r="K482" s="5"/>
    </row>
    <row r="483" spans="1:11" s="86" customFormat="1" ht="31.5" thickBot="1" x14ac:dyDescent="0.4">
      <c r="A483" s="79" t="s">
        <v>38</v>
      </c>
      <c r="B483" s="80">
        <f>IF(AND($H$5&gt;=100000,$H$5&lt;200000),IF(D483&gt;=1,+DCOUNT($D$16:$D483,1,$G$3:$G$4)-1+$H$5,0),"ERROR")</f>
        <v>0</v>
      </c>
      <c r="C483" s="92" t="s">
        <v>994</v>
      </c>
      <c r="D483" s="87">
        <v>0</v>
      </c>
      <c r="E483" s="92" t="s">
        <v>71</v>
      </c>
      <c r="F483" s="113" t="s">
        <v>995</v>
      </c>
      <c r="G483" s="144">
        <v>147.03</v>
      </c>
      <c r="H483" s="114">
        <f t="shared" si="7"/>
        <v>0</v>
      </c>
      <c r="I483" s="84"/>
      <c r="K483" s="5"/>
    </row>
    <row r="484" spans="1:11" s="86" customFormat="1" ht="31.5" thickBot="1" x14ac:dyDescent="0.4">
      <c r="A484" s="79" t="s">
        <v>38</v>
      </c>
      <c r="B484" s="80">
        <f>IF(AND($H$5&gt;=100000,$H$5&lt;200000),IF(D484&gt;=1,+DCOUNT($D$16:$D484,1,$G$3:$G$4)-1+$H$5,0),"ERROR")</f>
        <v>0</v>
      </c>
      <c r="C484" s="92" t="s">
        <v>996</v>
      </c>
      <c r="D484" s="87">
        <v>0</v>
      </c>
      <c r="E484" s="92" t="s">
        <v>71</v>
      </c>
      <c r="F484" s="113" t="s">
        <v>997</v>
      </c>
      <c r="G484" s="144">
        <v>147.03</v>
      </c>
      <c r="H484" s="114">
        <f t="shared" si="7"/>
        <v>0</v>
      </c>
      <c r="I484" s="84"/>
      <c r="K484" s="5"/>
    </row>
    <row r="485" spans="1:11" s="86" customFormat="1" ht="31.5" thickBot="1" x14ac:dyDescent="0.4">
      <c r="A485" s="79" t="s">
        <v>38</v>
      </c>
      <c r="B485" s="80">
        <f>IF(AND($H$5&gt;=100000,$H$5&lt;200000),IF(D485&gt;=1,+DCOUNT($D$16:$D485,1,$G$3:$G$4)-1+$H$5,0),"ERROR")</f>
        <v>0</v>
      </c>
      <c r="C485" s="92" t="s">
        <v>998</v>
      </c>
      <c r="D485" s="87">
        <v>0</v>
      </c>
      <c r="E485" s="92" t="s">
        <v>71</v>
      </c>
      <c r="F485" s="113" t="s">
        <v>999</v>
      </c>
      <c r="G485" s="144">
        <v>147.03</v>
      </c>
      <c r="H485" s="114">
        <f t="shared" si="7"/>
        <v>0</v>
      </c>
      <c r="I485" s="84"/>
      <c r="K485" s="5"/>
    </row>
    <row r="486" spans="1:11" s="86" customFormat="1" ht="31.5" thickBot="1" x14ac:dyDescent="0.4">
      <c r="A486" s="79" t="s">
        <v>38</v>
      </c>
      <c r="B486" s="80">
        <f>IF(AND($H$5&gt;=100000,$H$5&lt;200000),IF(D486&gt;=1,+DCOUNT($D$16:$D486,1,$G$3:$G$4)-1+$H$5,0),"ERROR")</f>
        <v>0</v>
      </c>
      <c r="C486" s="92" t="s">
        <v>1000</v>
      </c>
      <c r="D486" s="87">
        <v>0</v>
      </c>
      <c r="E486" s="92" t="s">
        <v>71</v>
      </c>
      <c r="F486" s="113" t="s">
        <v>1001</v>
      </c>
      <c r="G486" s="144">
        <v>147.03</v>
      </c>
      <c r="H486" s="114">
        <f t="shared" si="7"/>
        <v>0</v>
      </c>
      <c r="I486" s="84"/>
      <c r="K486" s="5"/>
    </row>
    <row r="487" spans="1:11" s="86" customFormat="1" ht="31.5" thickBot="1" x14ac:dyDescent="0.4">
      <c r="A487" s="79" t="s">
        <v>38</v>
      </c>
      <c r="B487" s="80">
        <f>IF(AND($H$5&gt;=100000,$H$5&lt;200000),IF(D487&gt;=1,+DCOUNT($D$16:$D487,1,$G$3:$G$4)-1+$H$5,0),"ERROR")</f>
        <v>0</v>
      </c>
      <c r="C487" s="92" t="s">
        <v>1002</v>
      </c>
      <c r="D487" s="87">
        <v>0</v>
      </c>
      <c r="E487" s="92" t="s">
        <v>71</v>
      </c>
      <c r="F487" s="113" t="s">
        <v>1003</v>
      </c>
      <c r="G487" s="144">
        <v>147.03</v>
      </c>
      <c r="H487" s="114">
        <f t="shared" si="7"/>
        <v>0</v>
      </c>
      <c r="I487" s="84"/>
      <c r="K487" s="5"/>
    </row>
    <row r="488" spans="1:11" s="86" customFormat="1" ht="31.5" thickBot="1" x14ac:dyDescent="0.4">
      <c r="A488" s="79" t="s">
        <v>38</v>
      </c>
      <c r="B488" s="80">
        <f>IF(AND($H$5&gt;=100000,$H$5&lt;200000),IF(D488&gt;=1,+DCOUNT($D$16:$D488,1,$G$3:$G$4)-1+$H$5,0),"ERROR")</f>
        <v>0</v>
      </c>
      <c r="C488" s="92" t="s">
        <v>1004</v>
      </c>
      <c r="D488" s="87">
        <v>0</v>
      </c>
      <c r="E488" s="92" t="s">
        <v>71</v>
      </c>
      <c r="F488" s="113" t="s">
        <v>1005</v>
      </c>
      <c r="G488" s="144">
        <v>147.03</v>
      </c>
      <c r="H488" s="114">
        <f t="shared" si="7"/>
        <v>0</v>
      </c>
      <c r="I488" s="84"/>
      <c r="K488" s="5"/>
    </row>
    <row r="489" spans="1:11" s="86" customFormat="1" ht="31.5" thickBot="1" x14ac:dyDescent="0.4">
      <c r="A489" s="79" t="s">
        <v>38</v>
      </c>
      <c r="B489" s="80">
        <f>IF(AND($H$5&gt;=100000,$H$5&lt;200000),IF(D489&gt;=1,+DCOUNT($D$16:$D489,1,$G$3:$G$4)-1+$H$5,0),"ERROR")</f>
        <v>0</v>
      </c>
      <c r="C489" s="92" t="s">
        <v>1006</v>
      </c>
      <c r="D489" s="87">
        <v>0</v>
      </c>
      <c r="E489" s="92" t="s">
        <v>71</v>
      </c>
      <c r="F489" s="113" t="s">
        <v>1007</v>
      </c>
      <c r="G489" s="144">
        <v>147.03</v>
      </c>
      <c r="H489" s="114">
        <f t="shared" si="7"/>
        <v>0</v>
      </c>
      <c r="I489" s="84"/>
      <c r="K489" s="5"/>
    </row>
    <row r="490" spans="1:11" s="86" customFormat="1" ht="31.5" thickBot="1" x14ac:dyDescent="0.4">
      <c r="A490" s="79" t="s">
        <v>38</v>
      </c>
      <c r="B490" s="80">
        <f>IF(AND($H$5&gt;=100000,$H$5&lt;200000),IF(D490&gt;=1,+DCOUNT($D$16:$D490,1,$G$3:$G$4)-1+$H$5,0),"ERROR")</f>
        <v>0</v>
      </c>
      <c r="C490" s="92" t="s">
        <v>1008</v>
      </c>
      <c r="D490" s="87">
        <v>0</v>
      </c>
      <c r="E490" s="92" t="s">
        <v>71</v>
      </c>
      <c r="F490" s="113" t="s">
        <v>1009</v>
      </c>
      <c r="G490" s="144">
        <v>147.03</v>
      </c>
      <c r="H490" s="114">
        <f t="shared" si="7"/>
        <v>0</v>
      </c>
      <c r="I490" s="84"/>
      <c r="K490" s="5"/>
    </row>
    <row r="491" spans="1:11" s="86" customFormat="1" ht="31.5" thickBot="1" x14ac:dyDescent="0.4">
      <c r="A491" s="79" t="s">
        <v>38</v>
      </c>
      <c r="B491" s="80">
        <f>IF(AND($H$5&gt;=100000,$H$5&lt;200000),IF(D491&gt;=1,+DCOUNT($D$16:$D491,1,$G$3:$G$4)-1+$H$5,0),"ERROR")</f>
        <v>0</v>
      </c>
      <c r="C491" s="92" t="s">
        <v>1010</v>
      </c>
      <c r="D491" s="87">
        <v>0</v>
      </c>
      <c r="E491" s="92" t="s">
        <v>71</v>
      </c>
      <c r="F491" s="113" t="s">
        <v>1011</v>
      </c>
      <c r="G491" s="144">
        <v>147.03</v>
      </c>
      <c r="H491" s="114">
        <f t="shared" si="7"/>
        <v>0</v>
      </c>
      <c r="I491" s="84"/>
      <c r="K491" s="5"/>
    </row>
    <row r="492" spans="1:11" s="86" customFormat="1" ht="31.5" thickBot="1" x14ac:dyDescent="0.4">
      <c r="A492" s="79" t="s">
        <v>38</v>
      </c>
      <c r="B492" s="80">
        <f>IF(AND($H$5&gt;=100000,$H$5&lt;200000),IF(D492&gt;=1,+DCOUNT($D$16:$D492,1,$G$3:$G$4)-1+$H$5,0),"ERROR")</f>
        <v>0</v>
      </c>
      <c r="C492" s="92" t="s">
        <v>1012</v>
      </c>
      <c r="D492" s="87">
        <v>0</v>
      </c>
      <c r="E492" s="92" t="s">
        <v>89</v>
      </c>
      <c r="F492" s="83" t="s">
        <v>1013</v>
      </c>
      <c r="G492" s="144">
        <v>310.25</v>
      </c>
      <c r="H492" s="85">
        <f t="shared" si="7"/>
        <v>0</v>
      </c>
      <c r="I492" s="84"/>
      <c r="K492" s="5"/>
    </row>
    <row r="493" spans="1:11" s="86" customFormat="1" ht="31.5" thickBot="1" x14ac:dyDescent="0.4">
      <c r="A493" s="79" t="s">
        <v>38</v>
      </c>
      <c r="B493" s="80">
        <f>IF(AND($H$5&gt;=100000,$H$5&lt;200000),IF(D493&gt;=1,+DCOUNT($D$16:$D493,1,$G$3:$G$4)-1+$H$5,0),"ERROR")</f>
        <v>0</v>
      </c>
      <c r="C493" s="92" t="s">
        <v>1014</v>
      </c>
      <c r="D493" s="87">
        <v>0</v>
      </c>
      <c r="E493" s="92" t="s">
        <v>57</v>
      </c>
      <c r="F493" s="83" t="s">
        <v>1015</v>
      </c>
      <c r="G493" s="144">
        <v>26.32</v>
      </c>
      <c r="H493" s="85">
        <f t="shared" si="7"/>
        <v>0</v>
      </c>
      <c r="I493" s="84"/>
      <c r="K493" s="5"/>
    </row>
    <row r="494" spans="1:11" s="86" customFormat="1" ht="31.5" thickBot="1" x14ac:dyDescent="0.4">
      <c r="A494" s="79" t="s">
        <v>38</v>
      </c>
      <c r="B494" s="80">
        <f>IF(AND($H$5&gt;=100000,$H$5&lt;200000),IF(D494&gt;=1,+DCOUNT($D$16:$D494,1,$G$3:$G$4)-1+$H$5,0),"ERROR")</f>
        <v>0</v>
      </c>
      <c r="C494" s="92" t="s">
        <v>1016</v>
      </c>
      <c r="D494" s="87">
        <v>0</v>
      </c>
      <c r="E494" s="92" t="s">
        <v>57</v>
      </c>
      <c r="F494" s="83" t="s">
        <v>1017</v>
      </c>
      <c r="G494" s="144">
        <v>21.92</v>
      </c>
      <c r="H494" s="85">
        <f t="shared" si="7"/>
        <v>0</v>
      </c>
      <c r="I494" s="84"/>
      <c r="K494" s="5"/>
    </row>
    <row r="495" spans="1:11" s="86" customFormat="1" ht="31.5" thickBot="1" x14ac:dyDescent="0.4">
      <c r="A495" s="79" t="s">
        <v>38</v>
      </c>
      <c r="B495" s="80">
        <f>IF(AND($H$5&gt;=100000,$H$5&lt;200000),IF(D495&gt;=1,+DCOUNT($D$16:$D495,1,$G$3:$G$4)-1+$H$5,0),"ERROR")</f>
        <v>0</v>
      </c>
      <c r="C495" s="92" t="s">
        <v>1018</v>
      </c>
      <c r="D495" s="87">
        <v>0</v>
      </c>
      <c r="E495" s="92" t="s">
        <v>57</v>
      </c>
      <c r="F495" s="83" t="s">
        <v>1019</v>
      </c>
      <c r="G495" s="144">
        <v>23</v>
      </c>
      <c r="H495" s="85">
        <f t="shared" si="7"/>
        <v>0</v>
      </c>
      <c r="I495" s="84"/>
      <c r="K495" s="5"/>
    </row>
    <row r="496" spans="1:11" s="86" customFormat="1" ht="31.5" thickBot="1" x14ac:dyDescent="0.4">
      <c r="A496" s="79" t="s">
        <v>38</v>
      </c>
      <c r="B496" s="80">
        <f>IF(AND($H$5&gt;=100000,$H$5&lt;200000),IF(D496&gt;=1,+DCOUNT($D$16:$D496,1,$G$3:$G$4)-1+$H$5,0),"ERROR")</f>
        <v>0</v>
      </c>
      <c r="C496" s="92" t="s">
        <v>1020</v>
      </c>
      <c r="D496" s="87">
        <v>0</v>
      </c>
      <c r="E496" s="92" t="s">
        <v>40</v>
      </c>
      <c r="F496" s="83" t="s">
        <v>1021</v>
      </c>
      <c r="G496" s="144">
        <v>173.71</v>
      </c>
      <c r="H496" s="85">
        <f t="shared" si="7"/>
        <v>0</v>
      </c>
      <c r="I496" s="84"/>
      <c r="K496" s="5"/>
    </row>
    <row r="497" spans="1:11" s="86" customFormat="1" ht="31.5" thickBot="1" x14ac:dyDescent="0.4">
      <c r="A497" s="79" t="s">
        <v>38</v>
      </c>
      <c r="B497" s="80">
        <f>IF(AND($H$5&gt;=100000,$H$5&lt;200000),IF(D497&gt;=1,+DCOUNT($D$16:$D497,1,$G$3:$G$4)-1+$H$5,0),"ERROR")</f>
        <v>0</v>
      </c>
      <c r="C497" s="92" t="s">
        <v>1022</v>
      </c>
      <c r="D497" s="87">
        <v>0</v>
      </c>
      <c r="E497" s="92" t="s">
        <v>40</v>
      </c>
      <c r="F497" s="83" t="s">
        <v>1023</v>
      </c>
      <c r="G497" s="144">
        <v>9.5299999999999994</v>
      </c>
      <c r="H497" s="85">
        <f t="shared" si="7"/>
        <v>0</v>
      </c>
      <c r="I497" s="84"/>
      <c r="K497" s="5"/>
    </row>
    <row r="498" spans="1:11" s="86" customFormat="1" ht="34" thickBot="1" x14ac:dyDescent="0.4">
      <c r="A498" s="79" t="s">
        <v>38</v>
      </c>
      <c r="B498" s="80">
        <f>IF(AND($H$5&gt;=100000,$H$5&lt;200000),IF(D498&gt;=1,+DCOUNT($D$16:$D498,1,$G$3:$G$4)-1+$H$5,0),"ERROR")</f>
        <v>0</v>
      </c>
      <c r="C498" s="92" t="s">
        <v>1024</v>
      </c>
      <c r="D498" s="87">
        <v>0</v>
      </c>
      <c r="E498" s="92" t="s">
        <v>1025</v>
      </c>
      <c r="F498" s="97" t="s">
        <v>1026</v>
      </c>
      <c r="G498" s="95">
        <v>241.69</v>
      </c>
      <c r="H498" s="85">
        <f t="shared" si="7"/>
        <v>0</v>
      </c>
      <c r="I498" s="96" t="s">
        <v>111</v>
      </c>
      <c r="K498" s="5"/>
    </row>
    <row r="499" spans="1:11" s="86" customFormat="1" ht="31.5" thickBot="1" x14ac:dyDescent="0.4">
      <c r="A499" s="79" t="s">
        <v>38</v>
      </c>
      <c r="B499" s="80">
        <f>IF(AND($H$5&gt;=100000,$H$5&lt;200000),IF(D499&gt;=1,+DCOUNT($D$16:$D499,1,$G$3:$G$4)-1+$H$5,0),"ERROR")</f>
        <v>0</v>
      </c>
      <c r="C499" s="92" t="s">
        <v>1027</v>
      </c>
      <c r="D499" s="87">
        <v>0</v>
      </c>
      <c r="E499" s="92" t="s">
        <v>40</v>
      </c>
      <c r="F499" s="83" t="s">
        <v>1028</v>
      </c>
      <c r="G499" s="144">
        <v>1.82</v>
      </c>
      <c r="H499" s="85">
        <f t="shared" si="7"/>
        <v>0</v>
      </c>
      <c r="I499" s="84"/>
      <c r="K499" s="5"/>
    </row>
    <row r="500" spans="1:11" s="86" customFormat="1" ht="31.5" thickBot="1" x14ac:dyDescent="0.4">
      <c r="A500" s="79" t="s">
        <v>38</v>
      </c>
      <c r="B500" s="80">
        <f>IF(AND($H$5&gt;=100000,$H$5&lt;200000),IF(D500&gt;=1,+DCOUNT($D$16:$D500,1,$G$3:$G$4)-1+$H$5,0),"ERROR")</f>
        <v>0</v>
      </c>
      <c r="C500" s="92" t="s">
        <v>1029</v>
      </c>
      <c r="D500" s="87">
        <v>0</v>
      </c>
      <c r="E500" s="92" t="s">
        <v>89</v>
      </c>
      <c r="F500" s="97" t="s">
        <v>1030</v>
      </c>
      <c r="G500" s="144">
        <v>1908.86</v>
      </c>
      <c r="H500" s="85">
        <f t="shared" si="7"/>
        <v>0</v>
      </c>
      <c r="I500" s="84"/>
      <c r="K500" s="5"/>
    </row>
    <row r="501" spans="1:11" s="86" customFormat="1" ht="31.5" thickBot="1" x14ac:dyDescent="0.4">
      <c r="A501" s="79" t="s">
        <v>38</v>
      </c>
      <c r="B501" s="80">
        <f>IF(AND($H$5&gt;=100000,$H$5&lt;200000),IF(D501&gt;=1,+DCOUNT($D$16:$D501,1,$G$3:$G$4)-1+$H$5,0),"ERROR")</f>
        <v>0</v>
      </c>
      <c r="C501" s="92" t="s">
        <v>1031</v>
      </c>
      <c r="D501" s="87">
        <v>0</v>
      </c>
      <c r="E501" s="92" t="s">
        <v>40</v>
      </c>
      <c r="F501" s="83" t="s">
        <v>1032</v>
      </c>
      <c r="G501" s="144">
        <v>1276.1300000000001</v>
      </c>
      <c r="H501" s="85">
        <f t="shared" si="7"/>
        <v>0</v>
      </c>
      <c r="I501" s="84"/>
      <c r="K501" s="5"/>
    </row>
    <row r="502" spans="1:11" s="86" customFormat="1" ht="31.5" thickBot="1" x14ac:dyDescent="0.4">
      <c r="A502" s="79" t="s">
        <v>38</v>
      </c>
      <c r="B502" s="80">
        <f>IF(AND($H$5&gt;=100000,$H$5&lt;200000),IF(D502&gt;=1,+DCOUNT($D$16:$D502,1,$G$3:$G$4)-1+$H$5,0),"ERROR")</f>
        <v>0</v>
      </c>
      <c r="C502" s="92" t="s">
        <v>1033</v>
      </c>
      <c r="D502" s="87">
        <v>0</v>
      </c>
      <c r="E502" s="92" t="s">
        <v>40</v>
      </c>
      <c r="F502" s="83" t="s">
        <v>1034</v>
      </c>
      <c r="G502" s="144">
        <v>1924.87</v>
      </c>
      <c r="H502" s="85">
        <f t="shared" si="7"/>
        <v>0</v>
      </c>
      <c r="I502" s="84"/>
      <c r="K502" s="5"/>
    </row>
    <row r="503" spans="1:11" s="86" customFormat="1" ht="31.5" thickBot="1" x14ac:dyDescent="0.4">
      <c r="A503" s="79" t="s">
        <v>38</v>
      </c>
      <c r="B503" s="80">
        <f>IF(AND($H$5&gt;=100000,$H$5&lt;200000),IF(D503&gt;=1,+DCOUNT($D$16:$D503,1,$G$3:$G$4)-1+$H$5,0),"ERROR")</f>
        <v>0</v>
      </c>
      <c r="C503" s="92" t="s">
        <v>1035</v>
      </c>
      <c r="D503" s="87">
        <v>0</v>
      </c>
      <c r="E503" s="92" t="s">
        <v>89</v>
      </c>
      <c r="F503" s="83" t="s">
        <v>1036</v>
      </c>
      <c r="G503" s="144">
        <v>171.04</v>
      </c>
      <c r="H503" s="85">
        <f t="shared" si="7"/>
        <v>0</v>
      </c>
      <c r="I503" s="84"/>
      <c r="K503" s="5"/>
    </row>
    <row r="504" spans="1:11" s="86" customFormat="1" ht="31.5" thickBot="1" x14ac:dyDescent="0.4">
      <c r="A504" s="79" t="s">
        <v>38</v>
      </c>
      <c r="B504" s="80">
        <f>IF(AND($H$5&gt;=100000,$H$5&lt;200000),IF(D504&gt;=1,+DCOUNT($D$16:$D504,1,$G$3:$G$4)-1+$H$5,0),"ERROR")</f>
        <v>0</v>
      </c>
      <c r="C504" s="92" t="s">
        <v>1037</v>
      </c>
      <c r="D504" s="87">
        <v>0</v>
      </c>
      <c r="E504" s="92" t="s">
        <v>89</v>
      </c>
      <c r="F504" s="83" t="s">
        <v>1038</v>
      </c>
      <c r="G504" s="144">
        <v>872.75</v>
      </c>
      <c r="H504" s="85">
        <f t="shared" si="7"/>
        <v>0</v>
      </c>
      <c r="I504" s="84"/>
      <c r="K504" s="5"/>
    </row>
    <row r="505" spans="1:11" s="86" customFormat="1" ht="31.5" thickBot="1" x14ac:dyDescent="0.4">
      <c r="A505" s="79" t="s">
        <v>38</v>
      </c>
      <c r="B505" s="80">
        <f>IF(AND($H$5&gt;=100000,$H$5&lt;200000),IF(D505&gt;=1,+DCOUNT($D$16:$D505,1,$G$3:$G$4)-1+$H$5,0),"ERROR")</f>
        <v>0</v>
      </c>
      <c r="C505" s="92" t="s">
        <v>1039</v>
      </c>
      <c r="D505" s="87">
        <v>0</v>
      </c>
      <c r="E505" s="92" t="s">
        <v>94</v>
      </c>
      <c r="F505" s="83" t="s">
        <v>1040</v>
      </c>
      <c r="G505" s="144">
        <v>2.7</v>
      </c>
      <c r="H505" s="85">
        <f t="shared" si="7"/>
        <v>0</v>
      </c>
      <c r="I505" s="84"/>
      <c r="K505" s="5"/>
    </row>
    <row r="506" spans="1:11" s="86" customFormat="1" ht="31.5" thickBot="1" x14ac:dyDescent="0.4">
      <c r="A506" s="79" t="s">
        <v>38</v>
      </c>
      <c r="B506" s="80">
        <f>IF(AND($H$5&gt;=100000,$H$5&lt;200000),IF(D506&gt;=1,+DCOUNT($D$16:$D506,1,$G$3:$G$4)-1+$H$5,0),"ERROR")</f>
        <v>0</v>
      </c>
      <c r="C506" s="92" t="s">
        <v>1041</v>
      </c>
      <c r="D506" s="87">
        <v>0</v>
      </c>
      <c r="E506" s="92" t="s">
        <v>94</v>
      </c>
      <c r="F506" s="83" t="s">
        <v>1042</v>
      </c>
      <c r="G506" s="144">
        <v>2.73</v>
      </c>
      <c r="H506" s="85">
        <f t="shared" si="7"/>
        <v>0</v>
      </c>
      <c r="I506" s="84"/>
      <c r="K506" s="5"/>
    </row>
    <row r="507" spans="1:11" s="86" customFormat="1" ht="31.5" thickBot="1" x14ac:dyDescent="0.4">
      <c r="A507" s="79" t="s">
        <v>38</v>
      </c>
      <c r="B507" s="80">
        <f>IF(AND($H$5&gt;=100000,$H$5&lt;200000),IF(D507&gt;=1,+DCOUNT($D$16:$D507,1,$G$3:$G$4)-1+$H$5,0),"ERROR")</f>
        <v>0</v>
      </c>
      <c r="C507" s="92" t="s">
        <v>1043</v>
      </c>
      <c r="D507" s="87">
        <v>0</v>
      </c>
      <c r="E507" s="92" t="s">
        <v>40</v>
      </c>
      <c r="F507" s="83" t="s">
        <v>1044</v>
      </c>
      <c r="G507" s="144">
        <v>301.93</v>
      </c>
      <c r="H507" s="85">
        <f t="shared" si="7"/>
        <v>0</v>
      </c>
      <c r="I507" s="84"/>
      <c r="K507" s="5"/>
    </row>
    <row r="508" spans="1:11" s="86" customFormat="1" ht="31.5" thickBot="1" x14ac:dyDescent="0.4">
      <c r="A508" s="79" t="s">
        <v>38</v>
      </c>
      <c r="B508" s="80">
        <f>IF(AND($H$5&gt;=100000,$H$5&lt;200000),IF(D508&gt;=1,+DCOUNT($D$16:$D508,1,$G$3:$G$4)-1+$H$5,0),"ERROR")</f>
        <v>0</v>
      </c>
      <c r="C508" s="92" t="s">
        <v>1045</v>
      </c>
      <c r="D508" s="87">
        <v>0</v>
      </c>
      <c r="E508" s="92" t="s">
        <v>40</v>
      </c>
      <c r="F508" s="83" t="s">
        <v>1046</v>
      </c>
      <c r="G508" s="144">
        <v>63.74</v>
      </c>
      <c r="H508" s="85">
        <f t="shared" si="7"/>
        <v>0</v>
      </c>
      <c r="I508" s="84"/>
      <c r="K508" s="5"/>
    </row>
    <row r="509" spans="1:11" s="86" customFormat="1" ht="31.5" thickBot="1" x14ac:dyDescent="0.4">
      <c r="A509" s="79" t="s">
        <v>38</v>
      </c>
      <c r="B509" s="80">
        <f>IF(AND($H$5&gt;=100000,$H$5&lt;200000),IF(D509&gt;=1,+DCOUNT($D$16:$D509,1,$G$3:$G$4)-1+$H$5,0),"ERROR")</f>
        <v>0</v>
      </c>
      <c r="C509" s="92" t="s">
        <v>1047</v>
      </c>
      <c r="D509" s="87">
        <v>0</v>
      </c>
      <c r="E509" s="92" t="s">
        <v>40</v>
      </c>
      <c r="F509" s="83" t="s">
        <v>1048</v>
      </c>
      <c r="G509" s="144">
        <v>288.02</v>
      </c>
      <c r="H509" s="85">
        <f t="shared" si="7"/>
        <v>0</v>
      </c>
      <c r="I509" s="84"/>
      <c r="K509" s="5"/>
    </row>
    <row r="510" spans="1:11" s="86" customFormat="1" ht="31.5" thickBot="1" x14ac:dyDescent="0.4">
      <c r="A510" s="79" t="s">
        <v>38</v>
      </c>
      <c r="B510" s="80">
        <f>IF(AND($H$5&gt;=100000,$H$5&lt;200000),IF(D510&gt;=1,+DCOUNT($D$16:$D510,1,$G$3:$G$4)-1+$H$5,0),"ERROR")</f>
        <v>0</v>
      </c>
      <c r="C510" s="92" t="s">
        <v>1110</v>
      </c>
      <c r="D510" s="87">
        <v>0</v>
      </c>
      <c r="E510" s="92" t="s">
        <v>64</v>
      </c>
      <c r="F510" s="83" t="s">
        <v>1111</v>
      </c>
      <c r="G510" s="144">
        <v>3.49</v>
      </c>
      <c r="H510" s="85">
        <f t="shared" si="7"/>
        <v>0</v>
      </c>
      <c r="I510" s="95"/>
      <c r="K510" s="5"/>
    </row>
    <row r="511" spans="1:11" s="86" customFormat="1" ht="31.5" thickBot="1" x14ac:dyDescent="0.4">
      <c r="A511" s="79" t="s">
        <v>38</v>
      </c>
      <c r="B511" s="80">
        <f>IF(AND($H$5&gt;=100000,$H$5&lt;200000),IF(D511&gt;=1,+DCOUNT($D$16:$D511,1,$G$3:$G$4)-1+$H$5,0),"ERROR")</f>
        <v>0</v>
      </c>
      <c r="C511" s="92" t="s">
        <v>1049</v>
      </c>
      <c r="D511" s="87">
        <v>0</v>
      </c>
      <c r="E511" s="92" t="s">
        <v>40</v>
      </c>
      <c r="F511" s="97" t="s">
        <v>1050</v>
      </c>
      <c r="G511" s="144">
        <v>20.61</v>
      </c>
      <c r="H511" s="85">
        <f t="shared" si="7"/>
        <v>0</v>
      </c>
      <c r="I511" s="95"/>
      <c r="K511" s="5"/>
    </row>
    <row r="512" spans="1:11" s="86" customFormat="1" ht="31.5" thickBot="1" x14ac:dyDescent="0.4">
      <c r="A512" s="79" t="s">
        <v>38</v>
      </c>
      <c r="B512" s="80">
        <f>IF(AND($H$5&gt;=100000,$H$5&lt;200000),IF(D512&gt;=1,+DCOUNT($D$16:$D512,1,$G$3:$G$4)-1+$H$5,0),"ERROR")</f>
        <v>0</v>
      </c>
      <c r="C512" s="92" t="s">
        <v>1051</v>
      </c>
      <c r="D512" s="87">
        <v>0</v>
      </c>
      <c r="E512" s="92" t="s">
        <v>40</v>
      </c>
      <c r="F512" s="97" t="s">
        <v>1052</v>
      </c>
      <c r="G512" s="144">
        <v>420.89</v>
      </c>
      <c r="H512" s="85">
        <f t="shared" si="7"/>
        <v>0</v>
      </c>
      <c r="I512" s="95"/>
      <c r="K512" s="5"/>
    </row>
    <row r="513" spans="1:11" s="86" customFormat="1" ht="31.5" thickBot="1" x14ac:dyDescent="0.4">
      <c r="A513" s="79" t="s">
        <v>38</v>
      </c>
      <c r="B513" s="80">
        <f>IF(AND($H$5&gt;=100000,$H$5&lt;200000),IF(D513&gt;=1,+DCOUNT($D$16:$D513,1,$G$3:$G$4)-1+$H$5,0),"ERROR")</f>
        <v>0</v>
      </c>
      <c r="C513" s="92" t="s">
        <v>1053</v>
      </c>
      <c r="D513" s="87">
        <v>0</v>
      </c>
      <c r="E513" s="92" t="s">
        <v>40</v>
      </c>
      <c r="F513" s="97" t="s">
        <v>1054</v>
      </c>
      <c r="G513" s="144">
        <v>55.66</v>
      </c>
      <c r="H513" s="85">
        <f t="shared" si="7"/>
        <v>0</v>
      </c>
      <c r="I513" s="95"/>
      <c r="K513" s="5"/>
    </row>
    <row r="514" spans="1:11" s="86" customFormat="1" ht="31.5" thickBot="1" x14ac:dyDescent="0.4">
      <c r="A514" s="79" t="s">
        <v>38</v>
      </c>
      <c r="B514" s="80">
        <f>IF(AND($H$5&gt;=100000,$H$5&lt;200000),IF(D514&gt;=1,+DCOUNT($D$16:$D514,1,$G$3:$G$4)-1+$H$5,0),"ERROR")</f>
        <v>0</v>
      </c>
      <c r="C514" s="92" t="s">
        <v>1055</v>
      </c>
      <c r="D514" s="87">
        <v>0</v>
      </c>
      <c r="E514" s="92" t="s">
        <v>40</v>
      </c>
      <c r="F514" s="97" t="s">
        <v>1056</v>
      </c>
      <c r="G514" s="144">
        <v>12.33</v>
      </c>
      <c r="H514" s="85">
        <f t="shared" si="7"/>
        <v>0</v>
      </c>
      <c r="I514" s="95"/>
      <c r="K514" s="5"/>
    </row>
    <row r="515" spans="1:11" s="86" customFormat="1" ht="31.5" thickBot="1" x14ac:dyDescent="0.4">
      <c r="A515" s="79" t="s">
        <v>38</v>
      </c>
      <c r="B515" s="80">
        <f>IF(AND($H$5&gt;=100000,$H$5&lt;200000),IF(D515&gt;=1,+DCOUNT($D$16:$D515,1,$G$3:$G$4)-1+$H$5,0),"ERROR")</f>
        <v>0</v>
      </c>
      <c r="C515" s="92" t="s">
        <v>1057</v>
      </c>
      <c r="D515" s="87">
        <v>0</v>
      </c>
      <c r="E515" s="92" t="s">
        <v>40</v>
      </c>
      <c r="F515" s="83" t="s">
        <v>1058</v>
      </c>
      <c r="G515" s="84">
        <v>2528.29</v>
      </c>
      <c r="H515" s="85">
        <f t="shared" ref="H515:H551" si="8">SUM(D515*G515)</f>
        <v>0</v>
      </c>
      <c r="I515" s="84"/>
      <c r="K515" s="5"/>
    </row>
    <row r="516" spans="1:11" s="86" customFormat="1" ht="31.5" thickBot="1" x14ac:dyDescent="0.4">
      <c r="A516" s="79" t="s">
        <v>38</v>
      </c>
      <c r="B516" s="80">
        <f>IF(AND($H$5&gt;=100000,$H$5&lt;200000),IF(D516&gt;=1,+DCOUNT($D$16:$D516,1,$G$3:$G$4)-1+$H$5,0),"ERROR")</f>
        <v>0</v>
      </c>
      <c r="C516" s="92" t="s">
        <v>1059</v>
      </c>
      <c r="D516" s="87">
        <v>0</v>
      </c>
      <c r="E516" s="92" t="s">
        <v>40</v>
      </c>
      <c r="F516" s="83" t="s">
        <v>1060</v>
      </c>
      <c r="G516" s="144">
        <v>117.95</v>
      </c>
      <c r="H516" s="85">
        <f t="shared" si="8"/>
        <v>0</v>
      </c>
      <c r="I516" s="84"/>
      <c r="K516" s="5"/>
    </row>
    <row r="517" spans="1:11" s="86" customFormat="1" ht="31.5" thickBot="1" x14ac:dyDescent="0.4">
      <c r="A517" s="79" t="s">
        <v>38</v>
      </c>
      <c r="B517" s="80">
        <f>IF(AND($H$5&gt;=100000,$H$5&lt;200000),IF(D517&gt;=1,+DCOUNT($D$16:$D517,1,$G$3:$G$4)-1+$H$5,0),"ERROR")</f>
        <v>0</v>
      </c>
      <c r="C517" s="92" t="s">
        <v>1061</v>
      </c>
      <c r="D517" s="99">
        <v>0</v>
      </c>
      <c r="E517" s="92" t="s">
        <v>89</v>
      </c>
      <c r="F517" s="97" t="s">
        <v>1062</v>
      </c>
      <c r="G517" s="144">
        <v>1256.9100000000001</v>
      </c>
      <c r="H517" s="85">
        <f t="shared" si="8"/>
        <v>0</v>
      </c>
      <c r="I517" s="100" t="s">
        <v>148</v>
      </c>
      <c r="K517" s="5"/>
    </row>
    <row r="518" spans="1:11" s="86" customFormat="1" ht="31.5" thickBot="1" x14ac:dyDescent="0.4">
      <c r="A518" s="79" t="s">
        <v>38</v>
      </c>
      <c r="B518" s="80">
        <f>IF(AND($H$5&gt;=100000,$H$5&lt;200000),IF(D518&gt;=1,+DCOUNT($D$16:$D518,1,$G$3:$G$4)-1+$H$5,0),"ERROR")</f>
        <v>0</v>
      </c>
      <c r="C518" s="92" t="s">
        <v>1063</v>
      </c>
      <c r="D518" s="99">
        <v>0</v>
      </c>
      <c r="E518" s="92" t="s">
        <v>40</v>
      </c>
      <c r="F518" s="97" t="s">
        <v>1064</v>
      </c>
      <c r="G518" s="144">
        <v>6440.25</v>
      </c>
      <c r="H518" s="85">
        <f t="shared" si="8"/>
        <v>0</v>
      </c>
      <c r="I518" s="100" t="s">
        <v>148</v>
      </c>
      <c r="K518" s="5"/>
    </row>
    <row r="519" spans="1:11" s="86" customFormat="1" ht="34" thickBot="1" x14ac:dyDescent="0.4">
      <c r="A519" s="79" t="s">
        <v>38</v>
      </c>
      <c r="B519" s="80">
        <f>IF(AND($H$5&gt;=100000,$H$5&lt;200000),IF(D519&gt;=1,+DCOUNT($D$16:$D519,1,$G$3:$G$4)-1+$H$5,0),"ERROR")</f>
        <v>0</v>
      </c>
      <c r="C519" s="92" t="s">
        <v>1065</v>
      </c>
      <c r="D519" s="87">
        <v>0</v>
      </c>
      <c r="E519" s="92" t="s">
        <v>1066</v>
      </c>
      <c r="F519" s="97" t="s">
        <v>1067</v>
      </c>
      <c r="G519" s="95">
        <v>50.57</v>
      </c>
      <c r="H519" s="85">
        <f t="shared" si="8"/>
        <v>0</v>
      </c>
      <c r="I519" s="98" t="s">
        <v>125</v>
      </c>
      <c r="K519" s="5"/>
    </row>
    <row r="520" spans="1:11" s="86" customFormat="1" ht="34" thickBot="1" x14ac:dyDescent="0.4">
      <c r="A520" s="79" t="s">
        <v>38</v>
      </c>
      <c r="B520" s="80">
        <f>IF(AND($H$5&gt;=100000,$H$5&lt;200000),IF(D520&gt;=1,+DCOUNT($D$16:$D520,1,$G$3:$G$4)-1+$H$5,0),"ERROR")</f>
        <v>0</v>
      </c>
      <c r="C520" s="92" t="s">
        <v>1068</v>
      </c>
      <c r="D520" s="87">
        <v>0</v>
      </c>
      <c r="E520" s="92" t="s">
        <v>1069</v>
      </c>
      <c r="F520" s="97" t="s">
        <v>1070</v>
      </c>
      <c r="G520" s="144">
        <v>23.89</v>
      </c>
      <c r="H520" s="85">
        <f t="shared" si="8"/>
        <v>0</v>
      </c>
      <c r="I520" s="98" t="s">
        <v>125</v>
      </c>
      <c r="K520" s="5"/>
    </row>
    <row r="521" spans="1:11" s="86" customFormat="1" ht="34" thickBot="1" x14ac:dyDescent="0.4">
      <c r="A521" s="79" t="s">
        <v>38</v>
      </c>
      <c r="B521" s="80">
        <f>IF(AND($H$5&gt;=100000,$H$5&lt;200000),IF(D521&gt;=1,+DCOUNT($D$16:$D521,1,$G$3:$G$4)-1+$H$5,0),"ERROR")</f>
        <v>0</v>
      </c>
      <c r="C521" s="92" t="s">
        <v>1071</v>
      </c>
      <c r="D521" s="87">
        <v>0</v>
      </c>
      <c r="E521" s="92" t="s">
        <v>688</v>
      </c>
      <c r="F521" s="97" t="s">
        <v>1072</v>
      </c>
      <c r="G521" s="144">
        <v>221.58</v>
      </c>
      <c r="H521" s="85">
        <f t="shared" si="8"/>
        <v>0</v>
      </c>
      <c r="I521" s="98" t="s">
        <v>125</v>
      </c>
      <c r="K521" s="5"/>
    </row>
    <row r="522" spans="1:11" s="86" customFormat="1" ht="34" thickBot="1" x14ac:dyDescent="0.4">
      <c r="A522" s="79" t="s">
        <v>38</v>
      </c>
      <c r="B522" s="80">
        <f>IF(AND($H$5&gt;=100000,$H$5&lt;200000),IF(D522&gt;=1,+DCOUNT($D$16:$D522,1,$G$3:$G$4)-1+$H$5,0),"ERROR")</f>
        <v>0</v>
      </c>
      <c r="C522" s="92" t="s">
        <v>1073</v>
      </c>
      <c r="D522" s="87">
        <v>0</v>
      </c>
      <c r="E522" s="92" t="s">
        <v>40</v>
      </c>
      <c r="F522" s="97" t="s">
        <v>1074</v>
      </c>
      <c r="G522" s="144">
        <v>3.03</v>
      </c>
      <c r="H522" s="85">
        <f t="shared" si="8"/>
        <v>0</v>
      </c>
      <c r="I522" s="98" t="s">
        <v>125</v>
      </c>
      <c r="K522" s="5"/>
    </row>
    <row r="523" spans="1:11" s="86" customFormat="1" ht="34" thickBot="1" x14ac:dyDescent="0.4">
      <c r="A523" s="79" t="s">
        <v>38</v>
      </c>
      <c r="B523" s="80">
        <f>IF(AND($H$5&gt;=100000,$H$5&lt;200000),IF(D523&gt;=1,+DCOUNT($D$16:$D523,1,$G$3:$G$4)-1+$H$5,0),"ERROR")</f>
        <v>0</v>
      </c>
      <c r="C523" s="92" t="s">
        <v>1075</v>
      </c>
      <c r="D523" s="87">
        <v>0</v>
      </c>
      <c r="E523" s="92" t="s">
        <v>1066</v>
      </c>
      <c r="F523" s="97" t="s">
        <v>1076</v>
      </c>
      <c r="G523" s="144">
        <v>6.09</v>
      </c>
      <c r="H523" s="85">
        <f t="shared" si="8"/>
        <v>0</v>
      </c>
      <c r="I523" s="98" t="s">
        <v>125</v>
      </c>
      <c r="K523" s="5"/>
    </row>
    <row r="524" spans="1:11" s="86" customFormat="1" ht="34" thickBot="1" x14ac:dyDescent="0.4">
      <c r="A524" s="79" t="s">
        <v>38</v>
      </c>
      <c r="B524" s="80">
        <f>IF(AND($H$5&gt;=100000,$H$5&lt;200000),IF(D524&gt;=1,+DCOUNT($D$16:$D524,1,$G$3:$G$4)-1+$H$5,0),"ERROR")</f>
        <v>0</v>
      </c>
      <c r="C524" s="92" t="s">
        <v>1077</v>
      </c>
      <c r="D524" s="87">
        <v>0</v>
      </c>
      <c r="E524" s="92" t="s">
        <v>1066</v>
      </c>
      <c r="F524" s="97" t="s">
        <v>1078</v>
      </c>
      <c r="G524" s="95">
        <v>6.1</v>
      </c>
      <c r="H524" s="85">
        <f t="shared" si="8"/>
        <v>0</v>
      </c>
      <c r="I524" s="98" t="s">
        <v>125</v>
      </c>
      <c r="K524" s="5"/>
    </row>
    <row r="525" spans="1:11" s="86" customFormat="1" ht="34" thickBot="1" x14ac:dyDescent="0.4">
      <c r="A525" s="79" t="s">
        <v>38</v>
      </c>
      <c r="B525" s="80">
        <f>IF(AND($H$5&gt;=100000,$H$5&lt;200000),IF(D525&gt;=1,+DCOUNT($D$16:$D525,1,$G$3:$G$4)-1+$H$5,0),"ERROR")</f>
        <v>0</v>
      </c>
      <c r="C525" s="92" t="s">
        <v>1079</v>
      </c>
      <c r="D525" s="87">
        <v>0</v>
      </c>
      <c r="E525" s="92" t="s">
        <v>817</v>
      </c>
      <c r="F525" s="97" t="s">
        <v>1080</v>
      </c>
      <c r="G525" s="144">
        <v>43.66</v>
      </c>
      <c r="H525" s="85">
        <f t="shared" si="8"/>
        <v>0</v>
      </c>
      <c r="I525" s="98" t="s">
        <v>125</v>
      </c>
      <c r="K525" s="5"/>
    </row>
    <row r="526" spans="1:11" s="86" customFormat="1" ht="34" thickBot="1" x14ac:dyDescent="0.4">
      <c r="A526" s="79" t="s">
        <v>38</v>
      </c>
      <c r="B526" s="80">
        <f>IF(AND($H$5&gt;=100000,$H$5&lt;200000),IF(D526&gt;=1,+DCOUNT($D$16:$D526,1,$G$3:$G$4)-1+$H$5,0),"ERROR")</f>
        <v>0</v>
      </c>
      <c r="C526" s="92" t="s">
        <v>1081</v>
      </c>
      <c r="D526" s="87">
        <v>0</v>
      </c>
      <c r="E526" s="92" t="s">
        <v>40</v>
      </c>
      <c r="F526" s="97" t="s">
        <v>1082</v>
      </c>
      <c r="G526" s="144">
        <v>210.77</v>
      </c>
      <c r="H526" s="85">
        <f t="shared" si="8"/>
        <v>0</v>
      </c>
      <c r="I526" s="98" t="s">
        <v>125</v>
      </c>
      <c r="K526" s="5"/>
    </row>
    <row r="527" spans="1:11" s="86" customFormat="1" ht="34" thickBot="1" x14ac:dyDescent="0.4">
      <c r="A527" s="79" t="s">
        <v>38</v>
      </c>
      <c r="B527" s="80">
        <f>IF(AND($H$5&gt;=100000,$H$5&lt;200000),IF(D527&gt;=1,+DCOUNT($D$16:$D527,1,$G$3:$G$4)-1+$H$5,0),"ERROR")</f>
        <v>0</v>
      </c>
      <c r="C527" s="92" t="s">
        <v>1083</v>
      </c>
      <c r="D527" s="87">
        <v>0</v>
      </c>
      <c r="E527" s="92" t="s">
        <v>57</v>
      </c>
      <c r="F527" s="97" t="s">
        <v>1084</v>
      </c>
      <c r="G527" s="144">
        <v>13.76</v>
      </c>
      <c r="H527" s="85">
        <f t="shared" si="8"/>
        <v>0</v>
      </c>
      <c r="I527" s="98" t="s">
        <v>125</v>
      </c>
      <c r="K527" s="5"/>
    </row>
    <row r="528" spans="1:11" s="86" customFormat="1" ht="34" thickBot="1" x14ac:dyDescent="0.4">
      <c r="A528" s="79" t="s">
        <v>38</v>
      </c>
      <c r="B528" s="80">
        <f>IF(AND($H$5&gt;=100000,$H$5&lt;200000),IF(D528&gt;=1,+DCOUNT($D$16:$D528,1,$G$3:$G$4)-1+$H$5,0),"ERROR")</f>
        <v>0</v>
      </c>
      <c r="C528" s="92" t="s">
        <v>1085</v>
      </c>
      <c r="D528" s="87">
        <v>0</v>
      </c>
      <c r="E528" s="92" t="s">
        <v>57</v>
      </c>
      <c r="F528" s="97" t="s">
        <v>1086</v>
      </c>
      <c r="G528" s="144">
        <v>13.85</v>
      </c>
      <c r="H528" s="85">
        <f t="shared" si="8"/>
        <v>0</v>
      </c>
      <c r="I528" s="98" t="s">
        <v>125</v>
      </c>
      <c r="K528" s="5"/>
    </row>
    <row r="529" spans="1:11" s="86" customFormat="1" ht="34" thickBot="1" x14ac:dyDescent="0.4">
      <c r="A529" s="79" t="s">
        <v>38</v>
      </c>
      <c r="B529" s="80">
        <f>IF(AND($H$5&gt;=100000,$H$5&lt;200000),IF(D529&gt;=1,+DCOUNT($D$16:$D529,1,$G$3:$G$4)-1+$H$5,0),"ERROR")</f>
        <v>0</v>
      </c>
      <c r="C529" s="92" t="s">
        <v>1087</v>
      </c>
      <c r="D529" s="87">
        <v>0</v>
      </c>
      <c r="E529" s="92" t="s">
        <v>57</v>
      </c>
      <c r="F529" s="97" t="s">
        <v>1088</v>
      </c>
      <c r="G529" s="144">
        <v>19.600000000000001</v>
      </c>
      <c r="H529" s="85">
        <f t="shared" si="8"/>
        <v>0</v>
      </c>
      <c r="I529" s="98" t="s">
        <v>125</v>
      </c>
      <c r="K529" s="5"/>
    </row>
    <row r="530" spans="1:11" s="86" customFormat="1" ht="34" thickBot="1" x14ac:dyDescent="0.4">
      <c r="A530" s="79" t="s">
        <v>38</v>
      </c>
      <c r="B530" s="80">
        <f>IF(AND($H$5&gt;=100000,$H$5&lt;200000),IF(D530&gt;=1,+DCOUNT($D$16:$D530,1,$G$3:$G$4)-1+$H$5,0),"ERROR")</f>
        <v>0</v>
      </c>
      <c r="C530" s="92" t="s">
        <v>1089</v>
      </c>
      <c r="D530" s="87">
        <v>0</v>
      </c>
      <c r="E530" s="92" t="s">
        <v>57</v>
      </c>
      <c r="F530" s="97" t="s">
        <v>1090</v>
      </c>
      <c r="G530" s="144">
        <v>17.559999999999999</v>
      </c>
      <c r="H530" s="85">
        <f t="shared" si="8"/>
        <v>0</v>
      </c>
      <c r="I530" s="98" t="s">
        <v>125</v>
      </c>
      <c r="K530" s="5"/>
    </row>
    <row r="531" spans="1:11" s="86" customFormat="1" ht="34" thickBot="1" x14ac:dyDescent="0.4">
      <c r="A531" s="79" t="s">
        <v>38</v>
      </c>
      <c r="B531" s="80">
        <f>IF(AND($H$5&gt;=100000,$H$5&lt;200000),IF(D531&gt;=1,+DCOUNT($D$16:$D531,1,$G$3:$G$4)-1+$H$5,0),"ERROR")</f>
        <v>0</v>
      </c>
      <c r="C531" s="92" t="s">
        <v>1091</v>
      </c>
      <c r="D531" s="87">
        <v>0</v>
      </c>
      <c r="E531" s="92" t="s">
        <v>57</v>
      </c>
      <c r="F531" s="97" t="s">
        <v>1092</v>
      </c>
      <c r="G531" s="144">
        <v>20.14</v>
      </c>
      <c r="H531" s="85">
        <f t="shared" si="8"/>
        <v>0</v>
      </c>
      <c r="I531" s="98" t="s">
        <v>125</v>
      </c>
      <c r="K531" s="5"/>
    </row>
    <row r="532" spans="1:11" s="86" customFormat="1" ht="34" thickBot="1" x14ac:dyDescent="0.4">
      <c r="A532" s="79" t="s">
        <v>38</v>
      </c>
      <c r="B532" s="80">
        <f>IF(AND($H$5&gt;=100000,$H$5&lt;200000),IF(D532&gt;=1,+DCOUNT($D$16:$D532,1,$G$3:$G$4)-1+$H$5,0),"ERROR")</f>
        <v>0</v>
      </c>
      <c r="C532" s="92" t="s">
        <v>1093</v>
      </c>
      <c r="D532" s="87">
        <v>0</v>
      </c>
      <c r="E532" s="92" t="s">
        <v>817</v>
      </c>
      <c r="F532" s="97" t="s">
        <v>1094</v>
      </c>
      <c r="G532" s="144">
        <v>26.04</v>
      </c>
      <c r="H532" s="85">
        <f t="shared" si="8"/>
        <v>0</v>
      </c>
      <c r="I532" s="98" t="s">
        <v>125</v>
      </c>
      <c r="K532" s="5"/>
    </row>
    <row r="533" spans="1:11" s="86" customFormat="1" ht="34" thickBot="1" x14ac:dyDescent="0.4">
      <c r="A533" s="79" t="s">
        <v>38</v>
      </c>
      <c r="B533" s="80">
        <f>IF(AND($H$5&gt;=100000,$H$5&lt;200000),IF(D533&gt;=1,+DCOUNT($D$16:$D533,1,$G$3:$G$4)-1+$H$5,0),"ERROR")</f>
        <v>0</v>
      </c>
      <c r="C533" s="92" t="s">
        <v>1095</v>
      </c>
      <c r="D533" s="87">
        <v>0</v>
      </c>
      <c r="E533" s="92" t="s">
        <v>1069</v>
      </c>
      <c r="F533" s="97" t="s">
        <v>1096</v>
      </c>
      <c r="G533" s="95">
        <v>18.18</v>
      </c>
      <c r="H533" s="85">
        <f t="shared" si="8"/>
        <v>0</v>
      </c>
      <c r="I533" s="98" t="s">
        <v>125</v>
      </c>
      <c r="K533" s="5"/>
    </row>
    <row r="534" spans="1:11" s="86" customFormat="1" ht="34" thickBot="1" x14ac:dyDescent="0.4">
      <c r="A534" s="79" t="s">
        <v>38</v>
      </c>
      <c r="B534" s="80">
        <f>IF(AND($H$5&gt;=100000,$H$5&lt;200000),IF(D534&gt;=1,+DCOUNT($D$16:$D534,1,$G$3:$G$4)-1+$H$5,0),"ERROR")</f>
        <v>0</v>
      </c>
      <c r="C534" s="92" t="s">
        <v>1097</v>
      </c>
      <c r="D534" s="87">
        <v>0</v>
      </c>
      <c r="E534" s="92" t="s">
        <v>1069</v>
      </c>
      <c r="F534" s="97" t="s">
        <v>1098</v>
      </c>
      <c r="G534" s="144">
        <v>6.09</v>
      </c>
      <c r="H534" s="85">
        <f t="shared" si="8"/>
        <v>0</v>
      </c>
      <c r="I534" s="98" t="s">
        <v>125</v>
      </c>
      <c r="K534" s="5"/>
    </row>
    <row r="535" spans="1:11" s="86" customFormat="1" ht="34" thickBot="1" x14ac:dyDescent="0.4">
      <c r="A535" s="79" t="s">
        <v>38</v>
      </c>
      <c r="B535" s="80">
        <f>IF(AND($H$5&gt;=100000,$H$5&lt;200000),IF(D535&gt;=1,+DCOUNT($D$16:$D535,1,$G$3:$G$4)-1+$H$5,0),"ERROR")</f>
        <v>0</v>
      </c>
      <c r="C535" s="92" t="s">
        <v>1099</v>
      </c>
      <c r="D535" s="87">
        <v>0</v>
      </c>
      <c r="E535" s="92" t="s">
        <v>1069</v>
      </c>
      <c r="F535" s="97" t="s">
        <v>1100</v>
      </c>
      <c r="G535" s="144">
        <v>1.94</v>
      </c>
      <c r="H535" s="85">
        <f t="shared" si="8"/>
        <v>0</v>
      </c>
      <c r="I535" s="98" t="s">
        <v>125</v>
      </c>
      <c r="K535" s="5"/>
    </row>
    <row r="536" spans="1:11" s="86" customFormat="1" ht="34" thickBot="1" x14ac:dyDescent="0.4">
      <c r="A536" s="79" t="s">
        <v>38</v>
      </c>
      <c r="B536" s="80">
        <f>IF(AND($H$5&gt;=100000,$H$5&lt;200000),IF(D536&gt;=1,+DCOUNT($D$16:$D536,1,$G$3:$G$4)-1+$H$5,0),"ERROR")</f>
        <v>0</v>
      </c>
      <c r="C536" s="92" t="s">
        <v>1101</v>
      </c>
      <c r="D536" s="87">
        <v>0</v>
      </c>
      <c r="E536" s="92" t="s">
        <v>40</v>
      </c>
      <c r="F536" s="97" t="s">
        <v>1102</v>
      </c>
      <c r="G536" s="144">
        <v>0.25</v>
      </c>
      <c r="H536" s="85">
        <f t="shared" si="8"/>
        <v>0</v>
      </c>
      <c r="I536" s="98" t="s">
        <v>125</v>
      </c>
      <c r="K536" s="5"/>
    </row>
    <row r="537" spans="1:11" s="86" customFormat="1" ht="31.5" thickBot="1" x14ac:dyDescent="0.4">
      <c r="A537" s="79" t="s">
        <v>38</v>
      </c>
      <c r="B537" s="80">
        <f>IF(AND($H$5&gt;=100000,$H$5&lt;200000),IF(D537&gt;=1,+DCOUNT($D$16:$D537,1,$G$3:$G$4)-1+$H$5,0),"ERROR")</f>
        <v>0</v>
      </c>
      <c r="C537" s="115" t="s">
        <v>1103</v>
      </c>
      <c r="D537" s="87">
        <v>0</v>
      </c>
      <c r="E537" s="92" t="s">
        <v>40</v>
      </c>
      <c r="F537" s="83" t="s">
        <v>1104</v>
      </c>
      <c r="G537" s="95">
        <v>0</v>
      </c>
      <c r="H537" s="85">
        <f t="shared" si="8"/>
        <v>0</v>
      </c>
      <c r="I537" s="116" t="s">
        <v>1105</v>
      </c>
      <c r="K537" s="5"/>
    </row>
    <row r="538" spans="1:11" s="86" customFormat="1" ht="31.5" thickBot="1" x14ac:dyDescent="0.4">
      <c r="A538" s="79" t="s">
        <v>38</v>
      </c>
      <c r="B538" s="80">
        <f>IF(AND($H$5&gt;=100000,$H$5&lt;200000),IF(D538&gt;=1,+DCOUNT($D$16:$D538,1,$G$3:$G$4)-1+$H$5,0),"ERROR")</f>
        <v>0</v>
      </c>
      <c r="C538" s="115" t="s">
        <v>1103</v>
      </c>
      <c r="D538" s="87">
        <v>0</v>
      </c>
      <c r="E538" s="92" t="s">
        <v>40</v>
      </c>
      <c r="F538" s="83" t="s">
        <v>1106</v>
      </c>
      <c r="G538" s="84">
        <v>0</v>
      </c>
      <c r="H538" s="85">
        <f t="shared" si="8"/>
        <v>0</v>
      </c>
      <c r="I538" s="116" t="s">
        <v>1105</v>
      </c>
      <c r="K538" s="5"/>
    </row>
    <row r="539" spans="1:11" s="86" customFormat="1" ht="31.5" thickBot="1" x14ac:dyDescent="0.4">
      <c r="A539" s="79" t="s">
        <v>38</v>
      </c>
      <c r="B539" s="80">
        <f>IF(AND($H$5&gt;=100000,$H$5&lt;200000),IF(D539&gt;=1,+DCOUNT($D$16:$D539,1,$G$3:$G$4)-1+$H$5,0),"ERROR")</f>
        <v>0</v>
      </c>
      <c r="C539" s="115" t="s">
        <v>1107</v>
      </c>
      <c r="D539" s="87">
        <v>0</v>
      </c>
      <c r="E539" s="92"/>
      <c r="F539" s="83"/>
      <c r="G539" s="84"/>
      <c r="H539" s="85">
        <f t="shared" si="8"/>
        <v>0</v>
      </c>
      <c r="I539" s="91"/>
      <c r="K539" s="5"/>
    </row>
    <row r="540" spans="1:11" s="86" customFormat="1" ht="31.5" thickBot="1" x14ac:dyDescent="0.4">
      <c r="A540" s="79" t="s">
        <v>38</v>
      </c>
      <c r="B540" s="80">
        <f>IF(AND($H$5&gt;=100000,$H$5&lt;200000),IF(D540&gt;=1,+DCOUNT($D$16:$D540,1,$G$3:$G$4)-1+$H$5,0),"ERROR")</f>
        <v>0</v>
      </c>
      <c r="C540" s="115" t="s">
        <v>1107</v>
      </c>
      <c r="D540" s="87">
        <v>0</v>
      </c>
      <c r="E540" s="92"/>
      <c r="F540" s="83"/>
      <c r="G540" s="84"/>
      <c r="H540" s="85">
        <f t="shared" si="8"/>
        <v>0</v>
      </c>
      <c r="I540" s="91"/>
      <c r="K540" s="5"/>
    </row>
    <row r="541" spans="1:11" s="86" customFormat="1" ht="31.5" thickBot="1" x14ac:dyDescent="0.4">
      <c r="A541" s="79" t="s">
        <v>38</v>
      </c>
      <c r="B541" s="80">
        <f>IF(AND($H$5&gt;=100000,$H$5&lt;200000),IF(D541&gt;=1,+DCOUNT($D$16:$D541,1,$G$3:$G$4)-1+$H$5,0),"ERROR")</f>
        <v>0</v>
      </c>
      <c r="C541" s="115" t="s">
        <v>1107</v>
      </c>
      <c r="D541" s="87">
        <v>0</v>
      </c>
      <c r="E541" s="92"/>
      <c r="F541" s="83"/>
      <c r="G541" s="84"/>
      <c r="H541" s="85">
        <f t="shared" si="8"/>
        <v>0</v>
      </c>
      <c r="I541" s="91"/>
      <c r="K541" s="5"/>
    </row>
    <row r="542" spans="1:11" s="86" customFormat="1" ht="31.5" thickBot="1" x14ac:dyDescent="0.4">
      <c r="A542" s="79" t="s">
        <v>38</v>
      </c>
      <c r="B542" s="80">
        <f>IF(AND($H$5&gt;=100000,$H$5&lt;200000),IF(D542&gt;=1,+DCOUNT($D$16:$D542,1,$G$3:$G$4)-1+$H$5,0),"ERROR")</f>
        <v>0</v>
      </c>
      <c r="C542" s="115" t="s">
        <v>1107</v>
      </c>
      <c r="D542" s="87">
        <v>0</v>
      </c>
      <c r="E542" s="92"/>
      <c r="F542" s="83"/>
      <c r="G542" s="84"/>
      <c r="H542" s="85">
        <f t="shared" si="8"/>
        <v>0</v>
      </c>
      <c r="I542" s="91"/>
      <c r="K542" s="5"/>
    </row>
    <row r="543" spans="1:11" s="86" customFormat="1" ht="31.5" thickBot="1" x14ac:dyDescent="0.4">
      <c r="A543" s="79" t="s">
        <v>38</v>
      </c>
      <c r="B543" s="80">
        <f>IF(AND($H$5&gt;=100000,$H$5&lt;200000),IF(D543&gt;=1,+DCOUNT($D$16:$D543,1,$G$3:$G$4)-1+$H$5,0),"ERROR")</f>
        <v>0</v>
      </c>
      <c r="C543" s="115" t="s">
        <v>1107</v>
      </c>
      <c r="D543" s="87">
        <v>0</v>
      </c>
      <c r="E543" s="92"/>
      <c r="F543" s="83"/>
      <c r="G543" s="84"/>
      <c r="H543" s="85">
        <f t="shared" si="8"/>
        <v>0</v>
      </c>
      <c r="I543" s="91"/>
      <c r="K543" s="5"/>
    </row>
    <row r="544" spans="1:11" s="86" customFormat="1" ht="31.5" thickBot="1" x14ac:dyDescent="0.4">
      <c r="A544" s="79" t="s">
        <v>38</v>
      </c>
      <c r="B544" s="80">
        <f>IF(AND($H$5&gt;=100000,$H$5&lt;200000),IF(D544&gt;=1,+DCOUNT($D$16:$D544,1,$G$3:$G$4)-1+$H$5,0),"ERROR")</f>
        <v>0</v>
      </c>
      <c r="C544" s="115" t="s">
        <v>1107</v>
      </c>
      <c r="D544" s="87">
        <v>0</v>
      </c>
      <c r="E544" s="92"/>
      <c r="F544" s="83"/>
      <c r="G544" s="84"/>
      <c r="H544" s="85">
        <f t="shared" si="8"/>
        <v>0</v>
      </c>
      <c r="I544" s="91"/>
      <c r="K544" s="5"/>
    </row>
    <row r="545" spans="1:11" s="86" customFormat="1" ht="31.5" thickBot="1" x14ac:dyDescent="0.4">
      <c r="A545" s="79" t="s">
        <v>38</v>
      </c>
      <c r="B545" s="80">
        <f>IF(AND($H$5&gt;=100000,$H$5&lt;200000),IF(D545&gt;=1,+DCOUNT($D$16:$D545,1,$G$3:$G$4)-1+$H$5,0),"ERROR")</f>
        <v>0</v>
      </c>
      <c r="C545" s="115" t="s">
        <v>1107</v>
      </c>
      <c r="D545" s="87">
        <v>0</v>
      </c>
      <c r="E545" s="92"/>
      <c r="F545" s="83"/>
      <c r="G545" s="84"/>
      <c r="H545" s="85">
        <f t="shared" si="8"/>
        <v>0</v>
      </c>
      <c r="I545" s="91"/>
      <c r="K545" s="5"/>
    </row>
    <row r="546" spans="1:11" s="86" customFormat="1" ht="31.5" thickBot="1" x14ac:dyDescent="0.4">
      <c r="A546" s="79" t="s">
        <v>38</v>
      </c>
      <c r="B546" s="80">
        <f>IF(AND($H$5&gt;=100000,$H$5&lt;200000),IF(D546&gt;=1,+DCOUNT($D$16:$D546,1,$G$3:$G$4)-1+$H$5,0),"ERROR")</f>
        <v>0</v>
      </c>
      <c r="C546" s="115" t="s">
        <v>1107</v>
      </c>
      <c r="D546" s="87">
        <v>0</v>
      </c>
      <c r="E546" s="92"/>
      <c r="F546" s="83"/>
      <c r="G546" s="84"/>
      <c r="H546" s="85">
        <f t="shared" si="8"/>
        <v>0</v>
      </c>
      <c r="I546" s="91"/>
      <c r="K546" s="5"/>
    </row>
    <row r="547" spans="1:11" s="86" customFormat="1" ht="31.5" thickBot="1" x14ac:dyDescent="0.4">
      <c r="A547" s="79" t="s">
        <v>38</v>
      </c>
      <c r="B547" s="80">
        <f>IF(AND($H$5&gt;=100000,$H$5&lt;200000),IF(D547&gt;=1,+DCOUNT($D$16:$D547,1,$G$3:$G$4)-1+$H$5,0),"ERROR")</f>
        <v>0</v>
      </c>
      <c r="C547" s="115" t="s">
        <v>1107</v>
      </c>
      <c r="D547" s="87">
        <v>0</v>
      </c>
      <c r="E547" s="81"/>
      <c r="F547" s="83"/>
      <c r="G547" s="84"/>
      <c r="H547" s="85">
        <f t="shared" si="8"/>
        <v>0</v>
      </c>
      <c r="I547" s="91"/>
      <c r="K547" s="5"/>
    </row>
    <row r="548" spans="1:11" s="86" customFormat="1" ht="31.5" thickBot="1" x14ac:dyDescent="0.4">
      <c r="A548" s="79" t="s">
        <v>38</v>
      </c>
      <c r="B548" s="80">
        <f>IF(AND($H$5&gt;=100000,$H$5&lt;200000),IF(D548&gt;=1,+DCOUNT($D$16:$D548,1,$G$3:$G$4)-1+$H$5,0),"ERROR")</f>
        <v>0</v>
      </c>
      <c r="C548" s="115" t="s">
        <v>1107</v>
      </c>
      <c r="D548" s="87">
        <v>0</v>
      </c>
      <c r="E548" s="81"/>
      <c r="F548" s="83"/>
      <c r="G548" s="84"/>
      <c r="H548" s="85">
        <f t="shared" si="8"/>
        <v>0</v>
      </c>
      <c r="I548" s="91"/>
      <c r="K548" s="5"/>
    </row>
    <row r="549" spans="1:11" s="86" customFormat="1" ht="31.5" thickBot="1" x14ac:dyDescent="0.4">
      <c r="A549" s="79" t="s">
        <v>38</v>
      </c>
      <c r="B549" s="80">
        <f>IF(AND($H$5&gt;=100000,$H$5&lt;200000),IF(D549&gt;=1,+DCOUNT($D$16:$D549,1,$G$3:$G$4)-1+$H$5,0),"ERROR")</f>
        <v>0</v>
      </c>
      <c r="C549" s="115" t="s">
        <v>1107</v>
      </c>
      <c r="D549" s="87">
        <v>0</v>
      </c>
      <c r="E549" s="81"/>
      <c r="F549" s="83"/>
      <c r="G549" s="84"/>
      <c r="H549" s="85">
        <f t="shared" si="8"/>
        <v>0</v>
      </c>
      <c r="I549" s="91"/>
      <c r="K549" s="5"/>
    </row>
    <row r="550" spans="1:11" s="86" customFormat="1" ht="31.5" thickBot="1" x14ac:dyDescent="0.4">
      <c r="A550" s="79" t="s">
        <v>38</v>
      </c>
      <c r="B550" s="80">
        <f>IF(AND($H$5&gt;=100000,$H$5&lt;200000),IF(D550&gt;=1,+DCOUNT($D$16:$D550,1,$G$3:$G$4)-1+$H$5,0),"ERROR")</f>
        <v>0</v>
      </c>
      <c r="C550" s="117" t="s">
        <v>1107</v>
      </c>
      <c r="D550" s="87">
        <v>0</v>
      </c>
      <c r="E550" s="81"/>
      <c r="F550" s="83"/>
      <c r="G550" s="84"/>
      <c r="H550" s="85">
        <f t="shared" si="8"/>
        <v>0</v>
      </c>
      <c r="I550" s="91"/>
      <c r="K550" s="5"/>
    </row>
    <row r="551" spans="1:11" s="86" customFormat="1" ht="31.5" thickBot="1" x14ac:dyDescent="0.4">
      <c r="A551" s="79" t="s">
        <v>38</v>
      </c>
      <c r="B551" s="80">
        <f>IF(AND($H$5&gt;=100000,$H$5&lt;200000),IF(D551&gt;=1,+DCOUNT($D$16:$D551,1,$G$3:$G$4)-1+$H$5,0),"ERROR")</f>
        <v>0</v>
      </c>
      <c r="C551" s="117" t="s">
        <v>1107</v>
      </c>
      <c r="D551" s="87">
        <v>0</v>
      </c>
      <c r="E551" s="81"/>
      <c r="F551" s="83"/>
      <c r="G551" s="84"/>
      <c r="H551" s="85">
        <f t="shared" si="8"/>
        <v>0</v>
      </c>
      <c r="I551" s="91"/>
      <c r="K551" s="5"/>
    </row>
    <row r="552" spans="1:11" s="121" customFormat="1" ht="28.5" x14ac:dyDescent="0.35">
      <c r="A552" s="118"/>
      <c r="B552" s="119"/>
      <c r="C552" s="119"/>
      <c r="D552" s="119"/>
      <c r="E552" s="119"/>
      <c r="F552" s="119"/>
      <c r="G552" s="119"/>
      <c r="H552" s="119"/>
      <c r="I552" s="120"/>
      <c r="K552" s="122"/>
    </row>
    <row r="553" spans="1:11" s="121" customFormat="1" ht="18" x14ac:dyDescent="0.35">
      <c r="B553" s="123"/>
      <c r="C553" s="124"/>
      <c r="D553" s="125"/>
      <c r="F553" s="126"/>
      <c r="K553" s="127"/>
    </row>
    <row r="554" spans="1:11" s="121" customFormat="1" ht="17.5" x14ac:dyDescent="0.35">
      <c r="C554" s="124"/>
      <c r="D554" s="125"/>
      <c r="K554" s="127"/>
    </row>
    <row r="555" spans="1:11" s="121" customFormat="1" ht="17.5" x14ac:dyDescent="0.35">
      <c r="C555" s="124"/>
      <c r="D555" s="125"/>
      <c r="K555" s="127"/>
    </row>
    <row r="556" spans="1:11" s="121" customFormat="1" ht="17.5" x14ac:dyDescent="0.35">
      <c r="C556" s="124"/>
      <c r="D556" s="125"/>
      <c r="K556" s="127"/>
    </row>
    <row r="557" spans="1:11" s="121" customFormat="1" ht="17.5" x14ac:dyDescent="0.35">
      <c r="C557" s="124"/>
      <c r="D557" s="125"/>
      <c r="K557" s="127"/>
    </row>
    <row r="558" spans="1:11" s="121" customFormat="1" ht="17.5" x14ac:dyDescent="0.35">
      <c r="C558" s="124"/>
      <c r="D558" s="125"/>
      <c r="K558" s="127"/>
    </row>
    <row r="559" spans="1:11" s="121" customFormat="1" ht="17.5" x14ac:dyDescent="0.35">
      <c r="C559" s="124"/>
      <c r="D559" s="125"/>
      <c r="K559" s="127"/>
    </row>
    <row r="560" spans="1:11" s="121" customFormat="1" ht="17.5" x14ac:dyDescent="0.35">
      <c r="C560" s="124"/>
      <c r="D560" s="125"/>
      <c r="K560" s="127"/>
    </row>
    <row r="561" spans="3:11" s="121" customFormat="1" ht="17.5" x14ac:dyDescent="0.35">
      <c r="C561" s="124"/>
      <c r="D561" s="125"/>
      <c r="K561" s="127"/>
    </row>
    <row r="562" spans="3:11" s="121" customFormat="1" ht="17.5" x14ac:dyDescent="0.35">
      <c r="C562" s="124"/>
      <c r="D562" s="125"/>
      <c r="K562" s="127"/>
    </row>
    <row r="563" spans="3:11" s="121" customFormat="1" ht="17.5" x14ac:dyDescent="0.35">
      <c r="C563" s="124"/>
      <c r="D563" s="125"/>
      <c r="K563" s="127"/>
    </row>
    <row r="564" spans="3:11" s="121" customFormat="1" ht="17.5" x14ac:dyDescent="0.35">
      <c r="C564" s="124"/>
      <c r="D564" s="125"/>
      <c r="K564" s="127"/>
    </row>
    <row r="565" spans="3:11" s="121" customFormat="1" ht="17.5" x14ac:dyDescent="0.35">
      <c r="C565" s="124"/>
      <c r="D565" s="125"/>
      <c r="K565" s="127"/>
    </row>
    <row r="566" spans="3:11" s="121" customFormat="1" ht="17.5" x14ac:dyDescent="0.35">
      <c r="C566" s="124"/>
      <c r="D566" s="125"/>
      <c r="K566" s="127"/>
    </row>
    <row r="567" spans="3:11" s="121" customFormat="1" ht="17.5" x14ac:dyDescent="0.35">
      <c r="C567" s="124"/>
      <c r="D567" s="125"/>
      <c r="K567" s="127"/>
    </row>
    <row r="568" spans="3:11" s="121" customFormat="1" ht="17.5" x14ac:dyDescent="0.35">
      <c r="C568" s="124"/>
      <c r="D568" s="125"/>
      <c r="K568" s="127"/>
    </row>
    <row r="569" spans="3:11" s="121" customFormat="1" ht="17.5" x14ac:dyDescent="0.35">
      <c r="C569" s="124"/>
      <c r="D569" s="125"/>
      <c r="K569" s="127"/>
    </row>
    <row r="570" spans="3:11" s="121" customFormat="1" ht="17.5" x14ac:dyDescent="0.35">
      <c r="C570" s="124"/>
      <c r="D570" s="125"/>
      <c r="K570" s="127"/>
    </row>
    <row r="571" spans="3:11" s="121" customFormat="1" ht="17.5" x14ac:dyDescent="0.35">
      <c r="C571" s="124"/>
      <c r="D571" s="125"/>
      <c r="K571" s="127"/>
    </row>
    <row r="572" spans="3:11" s="121" customFormat="1" ht="17.5" x14ac:dyDescent="0.35">
      <c r="C572" s="124"/>
      <c r="D572" s="125"/>
      <c r="K572" s="127"/>
    </row>
    <row r="573" spans="3:11" s="121" customFormat="1" ht="17.5" x14ac:dyDescent="0.35">
      <c r="C573" s="124"/>
      <c r="D573" s="125"/>
      <c r="K573" s="127"/>
    </row>
    <row r="574" spans="3:11" s="121" customFormat="1" ht="17.5" x14ac:dyDescent="0.35">
      <c r="C574" s="124"/>
      <c r="D574" s="125"/>
      <c r="K574" s="127"/>
    </row>
    <row r="575" spans="3:11" s="121" customFormat="1" ht="17.5" x14ac:dyDescent="0.35">
      <c r="C575" s="124"/>
      <c r="D575" s="125"/>
      <c r="K575" s="127"/>
    </row>
    <row r="576" spans="3:11" s="121" customFormat="1" ht="17.5" x14ac:dyDescent="0.35">
      <c r="C576" s="124"/>
      <c r="D576" s="125"/>
      <c r="K576" s="127"/>
    </row>
    <row r="577" spans="3:11" s="121" customFormat="1" ht="17.5" x14ac:dyDescent="0.35">
      <c r="C577" s="124"/>
      <c r="D577" s="125"/>
      <c r="K577" s="127"/>
    </row>
    <row r="578" spans="3:11" s="121" customFormat="1" ht="17.5" x14ac:dyDescent="0.35">
      <c r="C578" s="124"/>
      <c r="D578" s="125"/>
      <c r="K578" s="127"/>
    </row>
    <row r="579" spans="3:11" s="121" customFormat="1" ht="17.5" x14ac:dyDescent="0.35">
      <c r="C579" s="124"/>
      <c r="D579" s="125"/>
      <c r="K579" s="127"/>
    </row>
    <row r="580" spans="3:11" s="121" customFormat="1" ht="17.5" x14ac:dyDescent="0.35">
      <c r="C580" s="124"/>
      <c r="D580" s="125"/>
      <c r="K580" s="127"/>
    </row>
    <row r="581" spans="3:11" s="121" customFormat="1" ht="17.5" x14ac:dyDescent="0.35">
      <c r="C581" s="124"/>
      <c r="D581" s="125"/>
      <c r="K581" s="127"/>
    </row>
    <row r="582" spans="3:11" s="121" customFormat="1" ht="17.5" x14ac:dyDescent="0.35">
      <c r="C582" s="124"/>
      <c r="D582" s="125"/>
      <c r="K582" s="127"/>
    </row>
    <row r="583" spans="3:11" s="121" customFormat="1" ht="17.5" x14ac:dyDescent="0.35">
      <c r="C583" s="124"/>
      <c r="D583" s="125"/>
      <c r="K583" s="127"/>
    </row>
    <row r="584" spans="3:11" s="121" customFormat="1" ht="17.5" x14ac:dyDescent="0.35">
      <c r="C584" s="124"/>
      <c r="D584" s="125"/>
      <c r="K584" s="127"/>
    </row>
    <row r="585" spans="3:11" s="121" customFormat="1" ht="17.5" x14ac:dyDescent="0.35">
      <c r="C585" s="124"/>
      <c r="D585" s="125"/>
      <c r="K585" s="127"/>
    </row>
    <row r="586" spans="3:11" s="121" customFormat="1" ht="17.5" x14ac:dyDescent="0.35">
      <c r="C586" s="124"/>
      <c r="D586" s="125"/>
      <c r="K586" s="127"/>
    </row>
    <row r="587" spans="3:11" s="121" customFormat="1" ht="17.5" x14ac:dyDescent="0.35">
      <c r="C587" s="124"/>
      <c r="D587" s="125"/>
      <c r="K587" s="127"/>
    </row>
    <row r="588" spans="3:11" s="121" customFormat="1" ht="17.5" x14ac:dyDescent="0.35">
      <c r="C588" s="124"/>
      <c r="D588" s="125"/>
      <c r="K588" s="127"/>
    </row>
    <row r="589" spans="3:11" s="121" customFormat="1" ht="17.5" x14ac:dyDescent="0.35">
      <c r="C589" s="124"/>
      <c r="D589" s="125"/>
      <c r="K589" s="127"/>
    </row>
    <row r="590" spans="3:11" s="121" customFormat="1" ht="17.5" x14ac:dyDescent="0.35">
      <c r="C590" s="124"/>
      <c r="D590" s="125"/>
      <c r="K590" s="127"/>
    </row>
    <row r="591" spans="3:11" s="121" customFormat="1" ht="17.5" x14ac:dyDescent="0.35">
      <c r="C591" s="124"/>
      <c r="D591" s="125"/>
      <c r="K591" s="127"/>
    </row>
    <row r="592" spans="3:11" s="121" customFormat="1" ht="17.5" x14ac:dyDescent="0.35">
      <c r="C592" s="124"/>
      <c r="D592" s="125"/>
      <c r="K592" s="127"/>
    </row>
    <row r="593" spans="3:11" s="121" customFormat="1" ht="17.5" x14ac:dyDescent="0.35">
      <c r="C593" s="124"/>
      <c r="D593" s="125"/>
      <c r="K593" s="127"/>
    </row>
    <row r="594" spans="3:11" s="121" customFormat="1" ht="17.5" x14ac:dyDescent="0.35">
      <c r="C594" s="124"/>
      <c r="D594" s="125"/>
      <c r="K594" s="127"/>
    </row>
    <row r="595" spans="3:11" s="121" customFormat="1" ht="17.5" x14ac:dyDescent="0.35">
      <c r="C595" s="124"/>
      <c r="D595" s="125"/>
      <c r="K595" s="127"/>
    </row>
    <row r="596" spans="3:11" s="121" customFormat="1" ht="17.5" x14ac:dyDescent="0.35">
      <c r="C596" s="124"/>
      <c r="D596" s="125"/>
      <c r="K596" s="127"/>
    </row>
    <row r="597" spans="3:11" s="121" customFormat="1" ht="17.5" x14ac:dyDescent="0.35">
      <c r="C597" s="124"/>
      <c r="D597" s="125"/>
      <c r="K597" s="127"/>
    </row>
    <row r="598" spans="3:11" s="121" customFormat="1" ht="17.5" x14ac:dyDescent="0.35">
      <c r="C598" s="124"/>
      <c r="D598" s="125"/>
      <c r="K598" s="127"/>
    </row>
    <row r="599" spans="3:11" s="121" customFormat="1" ht="17.5" x14ac:dyDescent="0.35">
      <c r="C599" s="124"/>
      <c r="D599" s="125"/>
      <c r="K599" s="127"/>
    </row>
    <row r="600" spans="3:11" s="121" customFormat="1" ht="17.5" x14ac:dyDescent="0.35">
      <c r="C600" s="124"/>
      <c r="D600" s="125"/>
      <c r="K600" s="127"/>
    </row>
    <row r="601" spans="3:11" s="121" customFormat="1" ht="17.5" x14ac:dyDescent="0.35">
      <c r="C601" s="124"/>
      <c r="D601" s="125"/>
      <c r="K601" s="127"/>
    </row>
    <row r="602" spans="3:11" s="121" customFormat="1" ht="17.5" x14ac:dyDescent="0.35">
      <c r="C602" s="124"/>
      <c r="D602" s="125"/>
      <c r="K602" s="127"/>
    </row>
    <row r="603" spans="3:11" s="121" customFormat="1" ht="17.5" x14ac:dyDescent="0.35">
      <c r="C603" s="124"/>
      <c r="D603" s="125"/>
      <c r="K603" s="127"/>
    </row>
    <row r="604" spans="3:11" s="121" customFormat="1" ht="17.5" x14ac:dyDescent="0.35">
      <c r="C604" s="124"/>
      <c r="D604" s="125"/>
      <c r="K604" s="127"/>
    </row>
    <row r="605" spans="3:11" s="121" customFormat="1" ht="17.5" x14ac:dyDescent="0.35">
      <c r="C605" s="124"/>
      <c r="D605" s="125"/>
      <c r="K605" s="127"/>
    </row>
    <row r="606" spans="3:11" s="121" customFormat="1" ht="17.5" x14ac:dyDescent="0.35">
      <c r="C606" s="124"/>
      <c r="D606" s="125"/>
      <c r="K606" s="127"/>
    </row>
    <row r="607" spans="3:11" s="121" customFormat="1" ht="17.5" x14ac:dyDescent="0.35">
      <c r="C607" s="124"/>
      <c r="D607" s="125"/>
      <c r="K607" s="127"/>
    </row>
    <row r="608" spans="3:11" s="121" customFormat="1" ht="17.5" x14ac:dyDescent="0.35">
      <c r="C608" s="124"/>
      <c r="D608" s="125"/>
      <c r="K608" s="127"/>
    </row>
    <row r="609" spans="3:11" s="121" customFormat="1" ht="17.5" x14ac:dyDescent="0.35">
      <c r="C609" s="124"/>
      <c r="D609" s="125"/>
      <c r="K609" s="127"/>
    </row>
    <row r="610" spans="3:11" s="121" customFormat="1" ht="17.5" x14ac:dyDescent="0.35">
      <c r="C610" s="124"/>
      <c r="D610" s="125"/>
      <c r="K610" s="127"/>
    </row>
    <row r="611" spans="3:11" s="121" customFormat="1" ht="17.5" x14ac:dyDescent="0.35">
      <c r="C611" s="124"/>
      <c r="D611" s="125"/>
      <c r="K611" s="127"/>
    </row>
    <row r="612" spans="3:11" s="121" customFormat="1" ht="17.5" x14ac:dyDescent="0.35">
      <c r="C612" s="124"/>
      <c r="D612" s="125"/>
      <c r="K612" s="127"/>
    </row>
    <row r="613" spans="3:11" s="121" customFormat="1" ht="17.5" x14ac:dyDescent="0.35">
      <c r="C613" s="124"/>
      <c r="D613" s="125"/>
      <c r="K613" s="127"/>
    </row>
    <row r="614" spans="3:11" s="121" customFormat="1" ht="17.5" x14ac:dyDescent="0.35">
      <c r="C614" s="124"/>
      <c r="D614" s="125"/>
      <c r="K614" s="127"/>
    </row>
    <row r="615" spans="3:11" s="121" customFormat="1" ht="17.5" x14ac:dyDescent="0.35">
      <c r="C615" s="124"/>
      <c r="D615" s="125"/>
      <c r="K615" s="127"/>
    </row>
    <row r="616" spans="3:11" s="121" customFormat="1" ht="17.5" x14ac:dyDescent="0.35">
      <c r="C616" s="124"/>
      <c r="D616" s="125"/>
      <c r="K616" s="127"/>
    </row>
    <row r="617" spans="3:11" s="121" customFormat="1" ht="17.5" x14ac:dyDescent="0.35">
      <c r="C617" s="124"/>
      <c r="D617" s="125"/>
      <c r="K617" s="127"/>
    </row>
    <row r="618" spans="3:11" s="121" customFormat="1" ht="17.5" x14ac:dyDescent="0.35">
      <c r="C618" s="124"/>
      <c r="D618" s="125"/>
      <c r="K618" s="127"/>
    </row>
    <row r="619" spans="3:11" s="121" customFormat="1" ht="17.5" x14ac:dyDescent="0.35">
      <c r="C619" s="124"/>
      <c r="D619" s="125"/>
      <c r="K619" s="127"/>
    </row>
    <row r="620" spans="3:11" s="121" customFormat="1" ht="17.5" x14ac:dyDescent="0.35">
      <c r="C620" s="124"/>
      <c r="D620" s="125"/>
      <c r="K620" s="127"/>
    </row>
    <row r="621" spans="3:11" s="121" customFormat="1" ht="17.5" x14ac:dyDescent="0.35">
      <c r="C621" s="124"/>
      <c r="D621" s="125"/>
      <c r="K621" s="127"/>
    </row>
    <row r="622" spans="3:11" s="121" customFormat="1" ht="17.5" x14ac:dyDescent="0.35">
      <c r="C622" s="124"/>
      <c r="D622" s="125"/>
      <c r="K622" s="127"/>
    </row>
    <row r="623" spans="3:11" s="121" customFormat="1" ht="17.5" x14ac:dyDescent="0.35">
      <c r="C623" s="124"/>
      <c r="D623" s="125"/>
      <c r="K623" s="127"/>
    </row>
    <row r="624" spans="3:11" s="121" customFormat="1" ht="17.5" x14ac:dyDescent="0.35">
      <c r="C624" s="124"/>
      <c r="D624" s="125"/>
      <c r="K624" s="127"/>
    </row>
    <row r="625" spans="3:11" s="121" customFormat="1" ht="17.5" x14ac:dyDescent="0.35">
      <c r="C625" s="124"/>
      <c r="D625" s="125"/>
      <c r="K625" s="127"/>
    </row>
    <row r="626" spans="3:11" s="121" customFormat="1" ht="17.5" x14ac:dyDescent="0.35">
      <c r="C626" s="124"/>
      <c r="D626" s="125"/>
      <c r="K626" s="127"/>
    </row>
    <row r="627" spans="3:11" s="121" customFormat="1" ht="17.5" x14ac:dyDescent="0.35">
      <c r="C627" s="124"/>
      <c r="D627" s="125"/>
      <c r="K627" s="127"/>
    </row>
    <row r="628" spans="3:11" s="121" customFormat="1" ht="17.5" x14ac:dyDescent="0.35">
      <c r="C628" s="124"/>
      <c r="D628" s="125"/>
      <c r="K628" s="127"/>
    </row>
    <row r="629" spans="3:11" s="121" customFormat="1" ht="17.5" x14ac:dyDescent="0.35">
      <c r="C629" s="124"/>
      <c r="D629" s="125"/>
      <c r="K629" s="127"/>
    </row>
    <row r="630" spans="3:11" s="121" customFormat="1" ht="17.5" x14ac:dyDescent="0.35">
      <c r="C630" s="124"/>
      <c r="D630" s="125"/>
      <c r="K630" s="127"/>
    </row>
    <row r="631" spans="3:11" s="121" customFormat="1" ht="17.5" x14ac:dyDescent="0.35">
      <c r="C631" s="124"/>
      <c r="D631" s="125"/>
      <c r="K631" s="127"/>
    </row>
    <row r="632" spans="3:11" s="121" customFormat="1" ht="17.5" x14ac:dyDescent="0.35">
      <c r="C632" s="124"/>
      <c r="D632" s="125"/>
      <c r="K632" s="127"/>
    </row>
    <row r="633" spans="3:11" s="121" customFormat="1" ht="17.5" x14ac:dyDescent="0.35">
      <c r="C633" s="124"/>
      <c r="D633" s="125"/>
      <c r="K633" s="127"/>
    </row>
    <row r="634" spans="3:11" s="121" customFormat="1" ht="17.5" x14ac:dyDescent="0.35">
      <c r="C634" s="124"/>
      <c r="D634" s="125"/>
      <c r="K634" s="127"/>
    </row>
    <row r="635" spans="3:11" s="121" customFormat="1" ht="17.5" x14ac:dyDescent="0.35">
      <c r="C635" s="124"/>
      <c r="D635" s="125"/>
      <c r="K635" s="127"/>
    </row>
    <row r="636" spans="3:11" s="121" customFormat="1" ht="17.5" x14ac:dyDescent="0.35">
      <c r="C636" s="124"/>
      <c r="D636" s="125"/>
      <c r="K636" s="127"/>
    </row>
    <row r="637" spans="3:11" s="121" customFormat="1" ht="17.5" x14ac:dyDescent="0.35">
      <c r="C637" s="124"/>
      <c r="D637" s="125"/>
      <c r="K637" s="127"/>
    </row>
    <row r="638" spans="3:11" s="121" customFormat="1" ht="17.5" x14ac:dyDescent="0.35">
      <c r="C638" s="124"/>
      <c r="D638" s="125"/>
      <c r="K638" s="127"/>
    </row>
    <row r="639" spans="3:11" s="121" customFormat="1" ht="17.5" x14ac:dyDescent="0.35">
      <c r="C639" s="124"/>
      <c r="D639" s="125"/>
      <c r="K639" s="127"/>
    </row>
    <row r="640" spans="3:11" s="121" customFormat="1" ht="17.5" x14ac:dyDescent="0.35">
      <c r="C640" s="124"/>
      <c r="D640" s="125"/>
      <c r="K640" s="127"/>
    </row>
    <row r="641" spans="3:11" s="121" customFormat="1" ht="17.5" x14ac:dyDescent="0.35">
      <c r="C641" s="124"/>
      <c r="D641" s="125"/>
      <c r="K641" s="127"/>
    </row>
    <row r="642" spans="3:11" s="121" customFormat="1" ht="17.5" x14ac:dyDescent="0.35">
      <c r="C642" s="124"/>
      <c r="D642" s="125"/>
      <c r="K642" s="127"/>
    </row>
    <row r="643" spans="3:11" s="121" customFormat="1" ht="17.5" x14ac:dyDescent="0.35">
      <c r="C643" s="124"/>
      <c r="D643" s="125"/>
      <c r="K643" s="127"/>
    </row>
    <row r="644" spans="3:11" s="121" customFormat="1" ht="17.5" x14ac:dyDescent="0.35">
      <c r="C644" s="124"/>
      <c r="D644" s="125"/>
      <c r="K644" s="127"/>
    </row>
    <row r="645" spans="3:11" s="121" customFormat="1" ht="17.5" x14ac:dyDescent="0.35">
      <c r="C645" s="124"/>
      <c r="D645" s="125"/>
      <c r="K645" s="127"/>
    </row>
    <row r="646" spans="3:11" s="121" customFormat="1" ht="17.5" x14ac:dyDescent="0.35">
      <c r="C646" s="124"/>
      <c r="D646" s="125"/>
      <c r="K646" s="127"/>
    </row>
    <row r="647" spans="3:11" s="121" customFormat="1" ht="17.5" x14ac:dyDescent="0.35">
      <c r="C647" s="124"/>
      <c r="D647" s="125"/>
      <c r="K647" s="127"/>
    </row>
    <row r="648" spans="3:11" s="121" customFormat="1" ht="17.5" x14ac:dyDescent="0.35">
      <c r="C648" s="124"/>
      <c r="D648" s="125"/>
      <c r="K648" s="127"/>
    </row>
    <row r="649" spans="3:11" s="121" customFormat="1" ht="17.5" x14ac:dyDescent="0.35">
      <c r="C649" s="124"/>
      <c r="D649" s="125"/>
      <c r="K649" s="127"/>
    </row>
    <row r="650" spans="3:11" s="121" customFormat="1" ht="17.5" x14ac:dyDescent="0.35">
      <c r="C650" s="124"/>
      <c r="D650" s="125"/>
      <c r="K650" s="127"/>
    </row>
    <row r="651" spans="3:11" s="121" customFormat="1" ht="17.5" x14ac:dyDescent="0.35">
      <c r="C651" s="124"/>
      <c r="D651" s="125"/>
      <c r="K651" s="127"/>
    </row>
    <row r="652" spans="3:11" s="121" customFormat="1" ht="17.5" x14ac:dyDescent="0.35">
      <c r="C652" s="124"/>
      <c r="D652" s="125"/>
      <c r="K652" s="127"/>
    </row>
    <row r="653" spans="3:11" s="121" customFormat="1" ht="17.5" x14ac:dyDescent="0.35">
      <c r="C653" s="124"/>
      <c r="D653" s="125"/>
      <c r="K653" s="127"/>
    </row>
    <row r="654" spans="3:11" s="121" customFormat="1" ht="17.5" x14ac:dyDescent="0.35">
      <c r="C654" s="124"/>
      <c r="D654" s="125"/>
      <c r="K654" s="127"/>
    </row>
    <row r="655" spans="3:11" s="121" customFormat="1" ht="17.5" x14ac:dyDescent="0.35">
      <c r="C655" s="124"/>
      <c r="D655" s="125"/>
      <c r="K655" s="127"/>
    </row>
    <row r="656" spans="3:11" s="121" customFormat="1" ht="17.5" x14ac:dyDescent="0.35">
      <c r="C656" s="124"/>
      <c r="D656" s="125"/>
      <c r="K656" s="127"/>
    </row>
    <row r="657" spans="3:11" s="121" customFormat="1" ht="17.5" x14ac:dyDescent="0.35">
      <c r="C657" s="124"/>
      <c r="D657" s="125"/>
      <c r="K657" s="127"/>
    </row>
    <row r="658" spans="3:11" s="121" customFormat="1" ht="17.5" x14ac:dyDescent="0.35">
      <c r="C658" s="124"/>
      <c r="D658" s="125"/>
      <c r="K658" s="127"/>
    </row>
    <row r="659" spans="3:11" s="121" customFormat="1" ht="17.5" x14ac:dyDescent="0.35">
      <c r="C659" s="124"/>
      <c r="D659" s="125"/>
      <c r="K659" s="127"/>
    </row>
    <row r="660" spans="3:11" s="121" customFormat="1" ht="17.5" x14ac:dyDescent="0.35">
      <c r="C660" s="124"/>
      <c r="D660" s="125"/>
      <c r="K660" s="127"/>
    </row>
    <row r="661" spans="3:11" s="121" customFormat="1" ht="17.5" x14ac:dyDescent="0.35">
      <c r="C661" s="124"/>
      <c r="D661" s="125"/>
      <c r="K661" s="127"/>
    </row>
    <row r="662" spans="3:11" s="121" customFormat="1" ht="17.5" x14ac:dyDescent="0.35">
      <c r="C662" s="124"/>
      <c r="D662" s="125"/>
      <c r="K662" s="127"/>
    </row>
    <row r="663" spans="3:11" s="121" customFormat="1" ht="17.5" x14ac:dyDescent="0.35">
      <c r="C663" s="124"/>
      <c r="D663" s="125"/>
      <c r="K663" s="127"/>
    </row>
    <row r="664" spans="3:11" s="121" customFormat="1" ht="17.5" x14ac:dyDescent="0.35">
      <c r="C664" s="124"/>
      <c r="D664" s="125"/>
      <c r="K664" s="127"/>
    </row>
    <row r="665" spans="3:11" s="121" customFormat="1" ht="17.5" x14ac:dyDescent="0.35">
      <c r="C665" s="124"/>
      <c r="D665" s="125"/>
      <c r="K665" s="127"/>
    </row>
    <row r="666" spans="3:11" s="121" customFormat="1" ht="17.5" x14ac:dyDescent="0.35">
      <c r="C666" s="124"/>
      <c r="D666" s="125"/>
      <c r="K666" s="127"/>
    </row>
    <row r="667" spans="3:11" s="121" customFormat="1" ht="17.5" x14ac:dyDescent="0.35">
      <c r="C667" s="124"/>
      <c r="D667" s="125"/>
      <c r="K667" s="127"/>
    </row>
    <row r="668" spans="3:11" s="121" customFormat="1" ht="17.5" x14ac:dyDescent="0.35">
      <c r="C668" s="124"/>
      <c r="D668" s="125"/>
      <c r="K668" s="127"/>
    </row>
    <row r="669" spans="3:11" s="121" customFormat="1" ht="17.5" x14ac:dyDescent="0.35">
      <c r="C669" s="124"/>
      <c r="D669" s="125"/>
      <c r="K669" s="127"/>
    </row>
    <row r="670" spans="3:11" s="121" customFormat="1" ht="17.5" x14ac:dyDescent="0.35">
      <c r="C670" s="124"/>
      <c r="D670" s="125"/>
      <c r="K670" s="127"/>
    </row>
    <row r="671" spans="3:11" s="121" customFormat="1" ht="17.5" x14ac:dyDescent="0.35">
      <c r="C671" s="124"/>
      <c r="D671" s="125"/>
      <c r="K671" s="127"/>
    </row>
    <row r="672" spans="3:11" s="121" customFormat="1" ht="17.5" x14ac:dyDescent="0.35">
      <c r="C672" s="124"/>
      <c r="D672" s="125"/>
      <c r="K672" s="127"/>
    </row>
    <row r="673" spans="3:11" s="121" customFormat="1" ht="17.5" x14ac:dyDescent="0.35">
      <c r="C673" s="124"/>
      <c r="D673" s="125"/>
      <c r="K673" s="127"/>
    </row>
    <row r="674" spans="3:11" s="121" customFormat="1" ht="17.5" x14ac:dyDescent="0.35">
      <c r="C674" s="124"/>
      <c r="D674" s="125"/>
      <c r="K674" s="127"/>
    </row>
    <row r="675" spans="3:11" s="121" customFormat="1" ht="17.5" x14ac:dyDescent="0.35">
      <c r="C675" s="124"/>
      <c r="D675" s="125"/>
      <c r="K675" s="127"/>
    </row>
    <row r="676" spans="3:11" s="121" customFormat="1" ht="17.5" x14ac:dyDescent="0.35">
      <c r="C676" s="124"/>
      <c r="D676" s="125"/>
      <c r="K676" s="127"/>
    </row>
    <row r="677" spans="3:11" s="121" customFormat="1" ht="17.5" x14ac:dyDescent="0.35">
      <c r="C677" s="124"/>
      <c r="D677" s="125"/>
      <c r="K677" s="127"/>
    </row>
    <row r="678" spans="3:11" s="121" customFormat="1" ht="17.5" x14ac:dyDescent="0.35">
      <c r="C678" s="124"/>
      <c r="D678" s="125"/>
      <c r="K678" s="127"/>
    </row>
    <row r="679" spans="3:11" s="121" customFormat="1" ht="17.5" x14ac:dyDescent="0.35">
      <c r="C679" s="124"/>
      <c r="D679" s="125"/>
      <c r="K679" s="127"/>
    </row>
    <row r="680" spans="3:11" s="121" customFormat="1" ht="17.5" x14ac:dyDescent="0.35">
      <c r="C680" s="124"/>
      <c r="D680" s="125"/>
      <c r="K680" s="127"/>
    </row>
    <row r="681" spans="3:11" s="121" customFormat="1" ht="17.5" x14ac:dyDescent="0.35">
      <c r="C681" s="124"/>
      <c r="D681" s="125"/>
      <c r="K681" s="127"/>
    </row>
    <row r="682" spans="3:11" s="121" customFormat="1" ht="17.5" x14ac:dyDescent="0.35">
      <c r="C682" s="124"/>
      <c r="D682" s="125"/>
      <c r="K682" s="127"/>
    </row>
    <row r="683" spans="3:11" s="121" customFormat="1" ht="17.5" x14ac:dyDescent="0.35">
      <c r="C683" s="124"/>
      <c r="D683" s="125"/>
      <c r="K683" s="127"/>
    </row>
    <row r="684" spans="3:11" s="121" customFormat="1" ht="17.5" x14ac:dyDescent="0.35">
      <c r="C684" s="124"/>
      <c r="D684" s="125"/>
      <c r="K684" s="127"/>
    </row>
    <row r="685" spans="3:11" s="121" customFormat="1" ht="17.5" x14ac:dyDescent="0.35">
      <c r="C685" s="124"/>
      <c r="D685" s="125"/>
      <c r="K685" s="127"/>
    </row>
    <row r="686" spans="3:11" s="121" customFormat="1" ht="17.5" x14ac:dyDescent="0.35">
      <c r="C686" s="124"/>
      <c r="D686" s="125"/>
      <c r="K686" s="127"/>
    </row>
    <row r="687" spans="3:11" s="121" customFormat="1" ht="17.5" x14ac:dyDescent="0.35">
      <c r="C687" s="124"/>
      <c r="D687" s="125"/>
      <c r="K687" s="127"/>
    </row>
    <row r="688" spans="3:11" s="121" customFormat="1" ht="17.5" x14ac:dyDescent="0.35">
      <c r="C688" s="124"/>
      <c r="D688" s="125"/>
      <c r="K688" s="127"/>
    </row>
    <row r="689" spans="3:11" s="121" customFormat="1" ht="17.5" x14ac:dyDescent="0.35">
      <c r="C689" s="124"/>
      <c r="D689" s="125"/>
      <c r="K689" s="127"/>
    </row>
    <row r="690" spans="3:11" s="121" customFormat="1" ht="17.5" x14ac:dyDescent="0.35">
      <c r="C690" s="124"/>
      <c r="D690" s="125"/>
      <c r="K690" s="127"/>
    </row>
    <row r="691" spans="3:11" s="121" customFormat="1" ht="17.5" x14ac:dyDescent="0.35">
      <c r="C691" s="124"/>
      <c r="D691" s="125"/>
      <c r="K691" s="127"/>
    </row>
    <row r="692" spans="3:11" s="121" customFormat="1" ht="17.5" x14ac:dyDescent="0.35">
      <c r="C692" s="124"/>
      <c r="D692" s="125"/>
      <c r="K692" s="127"/>
    </row>
    <row r="693" spans="3:11" s="121" customFormat="1" ht="17.5" x14ac:dyDescent="0.35">
      <c r="C693" s="124"/>
      <c r="D693" s="125"/>
      <c r="K693" s="127"/>
    </row>
    <row r="694" spans="3:11" s="121" customFormat="1" ht="17.5" x14ac:dyDescent="0.35">
      <c r="C694" s="124"/>
      <c r="D694" s="125"/>
      <c r="K694" s="127"/>
    </row>
    <row r="695" spans="3:11" s="121" customFormat="1" ht="17.5" x14ac:dyDescent="0.35">
      <c r="C695" s="124"/>
      <c r="D695" s="125"/>
      <c r="K695" s="127"/>
    </row>
    <row r="696" spans="3:11" s="121" customFormat="1" ht="17.5" x14ac:dyDescent="0.35">
      <c r="C696" s="124"/>
      <c r="D696" s="125"/>
      <c r="K696" s="127"/>
    </row>
    <row r="697" spans="3:11" s="121" customFormat="1" ht="17.5" x14ac:dyDescent="0.35">
      <c r="C697" s="124"/>
      <c r="D697" s="125"/>
      <c r="K697" s="127"/>
    </row>
    <row r="698" spans="3:11" s="121" customFormat="1" ht="17.5" x14ac:dyDescent="0.35">
      <c r="C698" s="124"/>
      <c r="D698" s="125"/>
      <c r="K698" s="127"/>
    </row>
    <row r="699" spans="3:11" s="121" customFormat="1" ht="17.5" x14ac:dyDescent="0.35">
      <c r="C699" s="124"/>
      <c r="D699" s="125"/>
      <c r="K699" s="127"/>
    </row>
    <row r="700" spans="3:11" s="121" customFormat="1" ht="17.5" x14ac:dyDescent="0.35">
      <c r="C700" s="124"/>
      <c r="D700" s="125"/>
      <c r="K700" s="127"/>
    </row>
    <row r="701" spans="3:11" s="121" customFormat="1" ht="17.5" x14ac:dyDescent="0.35">
      <c r="C701" s="124"/>
      <c r="D701" s="125"/>
      <c r="K701" s="127"/>
    </row>
    <row r="702" spans="3:11" s="121" customFormat="1" ht="17.5" x14ac:dyDescent="0.35">
      <c r="C702" s="124"/>
      <c r="D702" s="125"/>
      <c r="K702" s="127"/>
    </row>
    <row r="703" spans="3:11" s="121" customFormat="1" ht="17.5" x14ac:dyDescent="0.35">
      <c r="C703" s="124"/>
      <c r="D703" s="125"/>
      <c r="K703" s="127"/>
    </row>
    <row r="704" spans="3:11" s="121" customFormat="1" ht="17.5" x14ac:dyDescent="0.35">
      <c r="C704" s="124"/>
      <c r="D704" s="125"/>
      <c r="K704" s="127"/>
    </row>
    <row r="705" spans="3:11" s="121" customFormat="1" ht="17.5" x14ac:dyDescent="0.35">
      <c r="C705" s="124"/>
      <c r="D705" s="125"/>
      <c r="K705" s="127"/>
    </row>
    <row r="706" spans="3:11" s="121" customFormat="1" ht="17.5" x14ac:dyDescent="0.35">
      <c r="C706" s="124"/>
      <c r="D706" s="125"/>
      <c r="K706" s="127"/>
    </row>
    <row r="707" spans="3:11" s="121" customFormat="1" ht="17.5" x14ac:dyDescent="0.35">
      <c r="C707" s="124"/>
      <c r="D707" s="125"/>
      <c r="K707" s="127"/>
    </row>
    <row r="708" spans="3:11" s="121" customFormat="1" ht="17.5" x14ac:dyDescent="0.35">
      <c r="C708" s="124"/>
      <c r="D708" s="125"/>
      <c r="K708" s="127"/>
    </row>
    <row r="709" spans="3:11" s="121" customFormat="1" ht="17.5" x14ac:dyDescent="0.35">
      <c r="C709" s="124"/>
      <c r="D709" s="125"/>
      <c r="K709" s="127"/>
    </row>
    <row r="710" spans="3:11" s="121" customFormat="1" ht="17.5" x14ac:dyDescent="0.35">
      <c r="C710" s="124"/>
      <c r="D710" s="125"/>
      <c r="K710" s="127"/>
    </row>
    <row r="711" spans="3:11" s="121" customFormat="1" ht="17.5" x14ac:dyDescent="0.35">
      <c r="C711" s="124"/>
      <c r="D711" s="125"/>
      <c r="K711" s="127"/>
    </row>
    <row r="712" spans="3:11" s="121" customFormat="1" ht="17.5" x14ac:dyDescent="0.35">
      <c r="C712" s="124"/>
      <c r="D712" s="125"/>
      <c r="K712" s="127"/>
    </row>
    <row r="713" spans="3:11" s="121" customFormat="1" ht="17.5" x14ac:dyDescent="0.35">
      <c r="C713" s="124"/>
      <c r="D713" s="125"/>
      <c r="K713" s="127"/>
    </row>
    <row r="714" spans="3:11" s="121" customFormat="1" ht="17.5" x14ac:dyDescent="0.35">
      <c r="C714" s="124"/>
      <c r="D714" s="125"/>
      <c r="K714" s="127"/>
    </row>
    <row r="715" spans="3:11" s="121" customFormat="1" ht="17.5" x14ac:dyDescent="0.35">
      <c r="C715" s="124"/>
      <c r="D715" s="125"/>
      <c r="K715" s="127"/>
    </row>
    <row r="716" spans="3:11" s="121" customFormat="1" ht="17.5" x14ac:dyDescent="0.35">
      <c r="C716" s="124"/>
      <c r="D716" s="125"/>
      <c r="K716" s="127"/>
    </row>
    <row r="717" spans="3:11" s="121" customFormat="1" ht="17.5" x14ac:dyDescent="0.35">
      <c r="C717" s="124"/>
      <c r="D717" s="125"/>
      <c r="K717" s="127"/>
    </row>
    <row r="718" spans="3:11" s="121" customFormat="1" ht="17.5" x14ac:dyDescent="0.35">
      <c r="C718" s="124"/>
      <c r="D718" s="125"/>
      <c r="K718" s="127"/>
    </row>
    <row r="719" spans="3:11" s="121" customFormat="1" ht="17.5" x14ac:dyDescent="0.35">
      <c r="C719" s="124"/>
      <c r="D719" s="125"/>
      <c r="K719" s="127"/>
    </row>
    <row r="720" spans="3:11" s="121" customFormat="1" ht="17.5" x14ac:dyDescent="0.35">
      <c r="C720" s="124"/>
      <c r="D720" s="125"/>
      <c r="K720" s="127"/>
    </row>
    <row r="721" spans="3:11" s="121" customFormat="1" ht="17.5" x14ac:dyDescent="0.35">
      <c r="C721" s="124"/>
      <c r="D721" s="125"/>
      <c r="K721" s="127"/>
    </row>
    <row r="722" spans="3:11" s="121" customFormat="1" ht="17.5" x14ac:dyDescent="0.35">
      <c r="C722" s="124"/>
      <c r="D722" s="125"/>
      <c r="K722" s="127"/>
    </row>
    <row r="723" spans="3:11" s="121" customFormat="1" ht="17.5" x14ac:dyDescent="0.35">
      <c r="C723" s="124"/>
      <c r="D723" s="125"/>
      <c r="K723" s="127"/>
    </row>
    <row r="724" spans="3:11" s="121" customFormat="1" ht="17.5" x14ac:dyDescent="0.35">
      <c r="C724" s="124"/>
      <c r="D724" s="125"/>
      <c r="K724" s="127"/>
    </row>
    <row r="725" spans="3:11" s="121" customFormat="1" ht="17.5" x14ac:dyDescent="0.35">
      <c r="C725" s="124"/>
      <c r="D725" s="125"/>
      <c r="K725" s="127"/>
    </row>
    <row r="726" spans="3:11" s="121" customFormat="1" ht="17.5" x14ac:dyDescent="0.35">
      <c r="C726" s="124"/>
      <c r="D726" s="125"/>
      <c r="K726" s="127"/>
    </row>
    <row r="727" spans="3:11" s="121" customFormat="1" ht="17.5" x14ac:dyDescent="0.35">
      <c r="C727" s="124"/>
      <c r="D727" s="125"/>
      <c r="K727" s="127"/>
    </row>
    <row r="728" spans="3:11" s="121" customFormat="1" ht="17.5" x14ac:dyDescent="0.35">
      <c r="C728" s="124"/>
      <c r="D728" s="125"/>
      <c r="K728" s="127"/>
    </row>
    <row r="729" spans="3:11" s="121" customFormat="1" ht="17.5" x14ac:dyDescent="0.35">
      <c r="C729" s="124"/>
      <c r="D729" s="125"/>
      <c r="K729" s="127"/>
    </row>
    <row r="730" spans="3:11" s="121" customFormat="1" ht="17.5" x14ac:dyDescent="0.35">
      <c r="C730" s="124"/>
      <c r="D730" s="125"/>
      <c r="K730" s="127"/>
    </row>
    <row r="731" spans="3:11" s="121" customFormat="1" ht="17.5" x14ac:dyDescent="0.35">
      <c r="C731" s="124"/>
      <c r="D731" s="125"/>
      <c r="K731" s="127"/>
    </row>
    <row r="732" spans="3:11" s="121" customFormat="1" ht="17.5" x14ac:dyDescent="0.35">
      <c r="C732" s="124"/>
      <c r="D732" s="125"/>
      <c r="K732" s="127"/>
    </row>
    <row r="733" spans="3:11" s="121" customFormat="1" ht="17.5" x14ac:dyDescent="0.35">
      <c r="C733" s="124"/>
      <c r="D733" s="125"/>
      <c r="K733" s="127"/>
    </row>
    <row r="734" spans="3:11" s="121" customFormat="1" ht="17.5" x14ac:dyDescent="0.35">
      <c r="C734" s="124"/>
      <c r="D734" s="125"/>
      <c r="K734" s="127"/>
    </row>
    <row r="735" spans="3:11" s="121" customFormat="1" ht="17.5" x14ac:dyDescent="0.35">
      <c r="C735" s="124"/>
      <c r="D735" s="125"/>
      <c r="K735" s="127"/>
    </row>
    <row r="736" spans="3:11" s="121" customFormat="1" ht="17.5" x14ac:dyDescent="0.35">
      <c r="C736" s="124"/>
      <c r="D736" s="125"/>
      <c r="K736" s="127"/>
    </row>
    <row r="737" spans="3:11" s="121" customFormat="1" ht="17.5" x14ac:dyDescent="0.35">
      <c r="C737" s="124"/>
      <c r="D737" s="125"/>
      <c r="K737" s="127"/>
    </row>
    <row r="738" spans="3:11" s="121" customFormat="1" ht="17.5" x14ac:dyDescent="0.35">
      <c r="C738" s="124"/>
      <c r="D738" s="125"/>
      <c r="K738" s="127"/>
    </row>
    <row r="739" spans="3:11" s="121" customFormat="1" ht="17.5" x14ac:dyDescent="0.35">
      <c r="C739" s="124"/>
      <c r="D739" s="125"/>
      <c r="K739" s="127"/>
    </row>
    <row r="740" spans="3:11" s="121" customFormat="1" ht="17.5" x14ac:dyDescent="0.35">
      <c r="C740" s="124"/>
      <c r="D740" s="125"/>
      <c r="K740" s="127"/>
    </row>
    <row r="741" spans="3:11" s="121" customFormat="1" ht="17.5" x14ac:dyDescent="0.35">
      <c r="C741" s="124"/>
      <c r="D741" s="125"/>
      <c r="K741" s="127"/>
    </row>
    <row r="742" spans="3:11" s="121" customFormat="1" ht="17.5" x14ac:dyDescent="0.35">
      <c r="C742" s="124"/>
      <c r="D742" s="125"/>
      <c r="K742" s="127"/>
    </row>
    <row r="743" spans="3:11" s="121" customFormat="1" ht="17.5" x14ac:dyDescent="0.35">
      <c r="C743" s="124"/>
      <c r="D743" s="125"/>
      <c r="K743" s="127"/>
    </row>
    <row r="744" spans="3:11" s="121" customFormat="1" ht="17.5" x14ac:dyDescent="0.35">
      <c r="C744" s="124"/>
      <c r="D744" s="125"/>
      <c r="K744" s="127"/>
    </row>
    <row r="745" spans="3:11" s="121" customFormat="1" ht="17.5" x14ac:dyDescent="0.35">
      <c r="C745" s="124"/>
      <c r="D745" s="125"/>
      <c r="K745" s="127"/>
    </row>
    <row r="746" spans="3:11" s="121" customFormat="1" ht="17.5" x14ac:dyDescent="0.35">
      <c r="C746" s="124"/>
      <c r="D746" s="125"/>
      <c r="K746" s="127"/>
    </row>
    <row r="747" spans="3:11" s="121" customFormat="1" ht="17.5" x14ac:dyDescent="0.35">
      <c r="C747" s="124"/>
      <c r="D747" s="125"/>
      <c r="K747" s="127"/>
    </row>
    <row r="748" spans="3:11" s="121" customFormat="1" ht="17.5" x14ac:dyDescent="0.35">
      <c r="C748" s="124"/>
      <c r="D748" s="125"/>
      <c r="K748" s="127"/>
    </row>
    <row r="749" spans="3:11" s="121" customFormat="1" ht="17.5" x14ac:dyDescent="0.35">
      <c r="C749" s="124"/>
      <c r="D749" s="125"/>
      <c r="K749" s="127"/>
    </row>
    <row r="750" spans="3:11" s="121" customFormat="1" ht="17.5" x14ac:dyDescent="0.35">
      <c r="C750" s="124"/>
      <c r="D750" s="125"/>
      <c r="K750" s="127"/>
    </row>
    <row r="751" spans="3:11" s="121" customFormat="1" ht="17.5" x14ac:dyDescent="0.35">
      <c r="C751" s="124"/>
      <c r="D751" s="125"/>
      <c r="K751" s="127"/>
    </row>
    <row r="752" spans="3:11" s="121" customFormat="1" ht="17.5" x14ac:dyDescent="0.35">
      <c r="C752" s="124"/>
      <c r="D752" s="125"/>
      <c r="K752" s="127"/>
    </row>
    <row r="753" spans="3:11" s="121" customFormat="1" ht="17.5" x14ac:dyDescent="0.35">
      <c r="C753" s="124"/>
      <c r="D753" s="125"/>
      <c r="K753" s="127"/>
    </row>
    <row r="754" spans="3:11" s="121" customFormat="1" ht="17.5" x14ac:dyDescent="0.35">
      <c r="C754" s="124"/>
      <c r="D754" s="125"/>
      <c r="K754" s="127"/>
    </row>
    <row r="755" spans="3:11" s="121" customFormat="1" ht="17.5" x14ac:dyDescent="0.35">
      <c r="C755" s="124"/>
      <c r="D755" s="125"/>
      <c r="K755" s="127"/>
    </row>
    <row r="756" spans="3:11" s="121" customFormat="1" ht="17.5" x14ac:dyDescent="0.35">
      <c r="C756" s="124"/>
      <c r="D756" s="125"/>
      <c r="K756" s="127"/>
    </row>
    <row r="757" spans="3:11" s="121" customFormat="1" ht="17.5" x14ac:dyDescent="0.35">
      <c r="C757" s="124"/>
      <c r="D757" s="125"/>
      <c r="K757" s="127"/>
    </row>
    <row r="758" spans="3:11" s="121" customFormat="1" ht="17.5" x14ac:dyDescent="0.35">
      <c r="C758" s="124"/>
      <c r="D758" s="125"/>
      <c r="K758" s="127"/>
    </row>
    <row r="759" spans="3:11" s="121" customFormat="1" ht="17.5" x14ac:dyDescent="0.35">
      <c r="C759" s="124"/>
      <c r="D759" s="125"/>
      <c r="K759" s="127"/>
    </row>
    <row r="760" spans="3:11" s="121" customFormat="1" ht="17.5" x14ac:dyDescent="0.35">
      <c r="C760" s="124"/>
      <c r="D760" s="125"/>
      <c r="K760" s="127"/>
    </row>
    <row r="761" spans="3:11" s="121" customFormat="1" ht="17.5" x14ac:dyDescent="0.35">
      <c r="C761" s="124"/>
      <c r="D761" s="125"/>
      <c r="K761" s="127"/>
    </row>
    <row r="762" spans="3:11" s="121" customFormat="1" ht="17.5" x14ac:dyDescent="0.35">
      <c r="C762" s="124"/>
      <c r="D762" s="125"/>
      <c r="K762" s="127"/>
    </row>
    <row r="763" spans="3:11" s="121" customFormat="1" ht="17.5" x14ac:dyDescent="0.35">
      <c r="C763" s="124"/>
      <c r="D763" s="125"/>
      <c r="K763" s="127"/>
    </row>
    <row r="764" spans="3:11" s="121" customFormat="1" ht="17.5" x14ac:dyDescent="0.35">
      <c r="C764" s="124"/>
      <c r="D764" s="125"/>
      <c r="K764" s="127"/>
    </row>
    <row r="765" spans="3:11" s="121" customFormat="1" ht="17.5" x14ac:dyDescent="0.35">
      <c r="C765" s="124"/>
      <c r="D765" s="125"/>
      <c r="K765" s="127"/>
    </row>
    <row r="766" spans="3:11" s="121" customFormat="1" ht="17.5" x14ac:dyDescent="0.35">
      <c r="C766" s="124"/>
      <c r="D766" s="125"/>
      <c r="K766" s="127"/>
    </row>
    <row r="767" spans="3:11" s="121" customFormat="1" ht="17.5" x14ac:dyDescent="0.35">
      <c r="C767" s="124"/>
      <c r="D767" s="125"/>
      <c r="K767" s="127"/>
    </row>
    <row r="768" spans="3:11" s="121" customFormat="1" ht="17.5" x14ac:dyDescent="0.35">
      <c r="C768" s="124"/>
      <c r="D768" s="125"/>
      <c r="K768" s="127"/>
    </row>
    <row r="769" spans="3:11" s="121" customFormat="1" ht="17.5" x14ac:dyDescent="0.35">
      <c r="C769" s="124"/>
      <c r="D769" s="125"/>
      <c r="K769" s="127"/>
    </row>
    <row r="770" spans="3:11" s="121" customFormat="1" ht="17.5" x14ac:dyDescent="0.35">
      <c r="C770" s="124"/>
      <c r="D770" s="125"/>
      <c r="K770" s="127"/>
    </row>
    <row r="771" spans="3:11" s="121" customFormat="1" ht="17.5" x14ac:dyDescent="0.35">
      <c r="C771" s="124"/>
      <c r="D771" s="125"/>
      <c r="K771" s="127"/>
    </row>
    <row r="772" spans="3:11" s="121" customFormat="1" ht="17.5" x14ac:dyDescent="0.35">
      <c r="C772" s="124"/>
      <c r="D772" s="125"/>
      <c r="K772" s="127"/>
    </row>
    <row r="773" spans="3:11" s="121" customFormat="1" ht="17.5" x14ac:dyDescent="0.35">
      <c r="C773" s="124"/>
      <c r="D773" s="125"/>
      <c r="K773" s="127"/>
    </row>
    <row r="774" spans="3:11" s="121" customFormat="1" ht="17.5" x14ac:dyDescent="0.35">
      <c r="C774" s="124"/>
      <c r="D774" s="125"/>
      <c r="K774" s="127"/>
    </row>
    <row r="775" spans="3:11" s="121" customFormat="1" ht="17.5" x14ac:dyDescent="0.35">
      <c r="C775" s="124"/>
      <c r="D775" s="125"/>
      <c r="K775" s="127"/>
    </row>
    <row r="776" spans="3:11" s="121" customFormat="1" ht="17.5" x14ac:dyDescent="0.35">
      <c r="C776" s="124"/>
      <c r="D776" s="125"/>
      <c r="K776" s="127"/>
    </row>
    <row r="777" spans="3:11" s="121" customFormat="1" ht="17.5" x14ac:dyDescent="0.35">
      <c r="C777" s="124"/>
      <c r="D777" s="125"/>
      <c r="K777" s="127"/>
    </row>
    <row r="778" spans="3:11" s="121" customFormat="1" ht="17.5" x14ac:dyDescent="0.35">
      <c r="C778" s="124"/>
      <c r="D778" s="125"/>
      <c r="K778" s="127"/>
    </row>
    <row r="779" spans="3:11" s="121" customFormat="1" ht="17.5" x14ac:dyDescent="0.35">
      <c r="C779" s="124"/>
      <c r="D779" s="125"/>
      <c r="K779" s="127"/>
    </row>
    <row r="780" spans="3:11" s="121" customFormat="1" ht="17.5" x14ac:dyDescent="0.35">
      <c r="C780" s="124"/>
      <c r="D780" s="125"/>
      <c r="K780" s="127"/>
    </row>
    <row r="781" spans="3:11" s="121" customFormat="1" ht="17.5" x14ac:dyDescent="0.35">
      <c r="C781" s="124"/>
      <c r="D781" s="125"/>
      <c r="K781" s="127"/>
    </row>
    <row r="782" spans="3:11" s="121" customFormat="1" ht="17.5" x14ac:dyDescent="0.35">
      <c r="C782" s="124"/>
      <c r="D782" s="125"/>
      <c r="K782" s="127"/>
    </row>
    <row r="783" spans="3:11" s="121" customFormat="1" ht="17.5" x14ac:dyDescent="0.35">
      <c r="C783" s="124"/>
      <c r="D783" s="125"/>
      <c r="K783" s="127"/>
    </row>
    <row r="784" spans="3:11" s="121" customFormat="1" ht="17.5" x14ac:dyDescent="0.35">
      <c r="C784" s="124"/>
      <c r="D784" s="125"/>
      <c r="K784" s="127"/>
    </row>
    <row r="785" spans="3:11" s="121" customFormat="1" ht="17.5" x14ac:dyDescent="0.35">
      <c r="C785" s="124"/>
      <c r="D785" s="125"/>
      <c r="K785" s="127"/>
    </row>
    <row r="786" spans="3:11" s="121" customFormat="1" ht="17.5" x14ac:dyDescent="0.35">
      <c r="C786" s="124"/>
      <c r="D786" s="125"/>
      <c r="K786" s="127"/>
    </row>
    <row r="787" spans="3:11" s="121" customFormat="1" ht="17.5" x14ac:dyDescent="0.35">
      <c r="C787" s="124"/>
      <c r="D787" s="125"/>
      <c r="K787" s="127"/>
    </row>
    <row r="788" spans="3:11" s="121" customFormat="1" ht="17.5" x14ac:dyDescent="0.35">
      <c r="C788" s="124"/>
      <c r="D788" s="125"/>
      <c r="K788" s="127"/>
    </row>
    <row r="789" spans="3:11" s="121" customFormat="1" ht="17.5" x14ac:dyDescent="0.35">
      <c r="C789" s="124"/>
      <c r="D789" s="125"/>
      <c r="K789" s="127"/>
    </row>
    <row r="790" spans="3:11" s="121" customFormat="1" ht="17.5" x14ac:dyDescent="0.35">
      <c r="C790" s="124"/>
      <c r="D790" s="125"/>
      <c r="K790" s="127"/>
    </row>
    <row r="791" spans="3:11" s="121" customFormat="1" ht="17.5" x14ac:dyDescent="0.35">
      <c r="C791" s="124"/>
      <c r="D791" s="125"/>
      <c r="K791" s="127"/>
    </row>
    <row r="792" spans="3:11" s="121" customFormat="1" ht="17.5" x14ac:dyDescent="0.35">
      <c r="C792" s="124"/>
      <c r="D792" s="125"/>
      <c r="K792" s="127"/>
    </row>
    <row r="793" spans="3:11" s="121" customFormat="1" ht="17.5" x14ac:dyDescent="0.35">
      <c r="C793" s="124"/>
      <c r="D793" s="125"/>
      <c r="K793" s="127"/>
    </row>
    <row r="794" spans="3:11" s="121" customFormat="1" ht="17.5" x14ac:dyDescent="0.35">
      <c r="C794" s="124"/>
      <c r="D794" s="125"/>
      <c r="K794" s="127"/>
    </row>
    <row r="795" spans="3:11" s="121" customFormat="1" ht="17.5" x14ac:dyDescent="0.35">
      <c r="C795" s="124"/>
      <c r="D795" s="125"/>
      <c r="K795" s="127"/>
    </row>
    <row r="796" spans="3:11" s="121" customFormat="1" ht="17.5" x14ac:dyDescent="0.35">
      <c r="C796" s="124"/>
      <c r="D796" s="125"/>
      <c r="K796" s="127"/>
    </row>
    <row r="797" spans="3:11" s="121" customFormat="1" ht="17.5" x14ac:dyDescent="0.35">
      <c r="C797" s="124"/>
      <c r="D797" s="125"/>
      <c r="K797" s="127"/>
    </row>
    <row r="798" spans="3:11" s="121" customFormat="1" ht="17.5" x14ac:dyDescent="0.35">
      <c r="C798" s="124"/>
      <c r="D798" s="125"/>
      <c r="K798" s="127"/>
    </row>
    <row r="799" spans="3:11" s="121" customFormat="1" ht="17.5" x14ac:dyDescent="0.35">
      <c r="C799" s="124"/>
      <c r="D799" s="125"/>
      <c r="K799" s="127"/>
    </row>
    <row r="800" spans="3:11" s="121" customFormat="1" ht="17.5" x14ac:dyDescent="0.35">
      <c r="C800" s="124"/>
      <c r="D800" s="125"/>
      <c r="K800" s="127"/>
    </row>
    <row r="801" spans="3:11" s="121" customFormat="1" ht="17.5" x14ac:dyDescent="0.35">
      <c r="C801" s="124"/>
      <c r="D801" s="125"/>
      <c r="K801" s="127"/>
    </row>
    <row r="802" spans="3:11" s="121" customFormat="1" ht="17.5" x14ac:dyDescent="0.35">
      <c r="C802" s="124"/>
      <c r="D802" s="125"/>
      <c r="K802" s="127"/>
    </row>
    <row r="803" spans="3:11" s="121" customFormat="1" ht="17.5" x14ac:dyDescent="0.35">
      <c r="C803" s="124"/>
      <c r="D803" s="125"/>
      <c r="K803" s="127"/>
    </row>
    <row r="804" spans="3:11" s="121" customFormat="1" ht="17.5" x14ac:dyDescent="0.35">
      <c r="C804" s="124"/>
      <c r="D804" s="125"/>
      <c r="K804" s="127"/>
    </row>
    <row r="805" spans="3:11" s="121" customFormat="1" ht="17.5" x14ac:dyDescent="0.35">
      <c r="C805" s="124"/>
      <c r="D805" s="125"/>
      <c r="K805" s="127"/>
    </row>
    <row r="806" spans="3:11" s="121" customFormat="1" ht="17.5" x14ac:dyDescent="0.35">
      <c r="C806" s="124"/>
      <c r="D806" s="125"/>
      <c r="K806" s="127"/>
    </row>
    <row r="807" spans="3:11" s="121" customFormat="1" ht="17.5" x14ac:dyDescent="0.35">
      <c r="C807" s="124"/>
      <c r="D807" s="125"/>
      <c r="K807" s="127"/>
    </row>
    <row r="808" spans="3:11" s="121" customFormat="1" ht="17.5" x14ac:dyDescent="0.35">
      <c r="C808" s="124"/>
      <c r="D808" s="125"/>
      <c r="K808" s="127"/>
    </row>
    <row r="809" spans="3:11" s="121" customFormat="1" ht="17.5" x14ac:dyDescent="0.35">
      <c r="C809" s="124"/>
      <c r="D809" s="125"/>
      <c r="K809" s="127"/>
    </row>
    <row r="810" spans="3:11" s="121" customFormat="1" ht="17.5" x14ac:dyDescent="0.35">
      <c r="C810" s="124"/>
      <c r="D810" s="125"/>
      <c r="K810" s="127"/>
    </row>
    <row r="811" spans="3:11" s="121" customFormat="1" ht="17.5" x14ac:dyDescent="0.35">
      <c r="C811" s="124"/>
      <c r="D811" s="125"/>
      <c r="K811" s="127"/>
    </row>
    <row r="812" spans="3:11" s="121" customFormat="1" ht="17.5" x14ac:dyDescent="0.35">
      <c r="C812" s="124"/>
      <c r="D812" s="125"/>
      <c r="K812" s="127"/>
    </row>
    <row r="813" spans="3:11" s="121" customFormat="1" ht="17.5" x14ac:dyDescent="0.35">
      <c r="C813" s="124"/>
      <c r="D813" s="125"/>
      <c r="K813" s="127"/>
    </row>
    <row r="814" spans="3:11" s="121" customFormat="1" ht="17.5" x14ac:dyDescent="0.35">
      <c r="C814" s="124"/>
      <c r="D814" s="125"/>
      <c r="K814" s="127"/>
    </row>
    <row r="815" spans="3:11" s="121" customFormat="1" ht="17.5" x14ac:dyDescent="0.35">
      <c r="C815" s="124"/>
      <c r="D815" s="125"/>
      <c r="K815" s="127"/>
    </row>
    <row r="816" spans="3:11" s="121" customFormat="1" ht="17.5" x14ac:dyDescent="0.35">
      <c r="C816" s="124"/>
      <c r="D816" s="125"/>
      <c r="K816" s="127"/>
    </row>
    <row r="817" spans="3:11" s="121" customFormat="1" ht="17.5" x14ac:dyDescent="0.35">
      <c r="C817" s="124"/>
      <c r="D817" s="125"/>
      <c r="K817" s="127"/>
    </row>
    <row r="818" spans="3:11" s="121" customFormat="1" ht="17.5" x14ac:dyDescent="0.35">
      <c r="C818" s="124"/>
      <c r="D818" s="125"/>
      <c r="K818" s="127"/>
    </row>
    <row r="819" spans="3:11" s="121" customFormat="1" ht="17.5" x14ac:dyDescent="0.35">
      <c r="C819" s="124"/>
      <c r="D819" s="125"/>
      <c r="K819" s="127"/>
    </row>
    <row r="820" spans="3:11" s="121" customFormat="1" ht="17.5" x14ac:dyDescent="0.35">
      <c r="C820" s="124"/>
      <c r="D820" s="125"/>
      <c r="K820" s="127"/>
    </row>
    <row r="821" spans="3:11" s="121" customFormat="1" ht="17.5" x14ac:dyDescent="0.35">
      <c r="C821" s="124"/>
      <c r="D821" s="125"/>
      <c r="K821" s="127"/>
    </row>
    <row r="822" spans="3:11" s="121" customFormat="1" ht="17.5" x14ac:dyDescent="0.35">
      <c r="C822" s="124"/>
      <c r="D822" s="125"/>
      <c r="K822" s="127"/>
    </row>
    <row r="823" spans="3:11" s="121" customFormat="1" ht="17.5" x14ac:dyDescent="0.35">
      <c r="C823" s="124"/>
      <c r="D823" s="125"/>
      <c r="K823" s="127"/>
    </row>
    <row r="824" spans="3:11" s="121" customFormat="1" ht="17.5" x14ac:dyDescent="0.35">
      <c r="C824" s="124"/>
      <c r="D824" s="125"/>
      <c r="K824" s="127"/>
    </row>
    <row r="825" spans="3:11" s="121" customFormat="1" ht="17.5" x14ac:dyDescent="0.35">
      <c r="C825" s="124"/>
      <c r="D825" s="125"/>
      <c r="K825" s="127"/>
    </row>
    <row r="826" spans="3:11" s="121" customFormat="1" ht="17.5" x14ac:dyDescent="0.35">
      <c r="C826" s="124"/>
      <c r="D826" s="125"/>
      <c r="K826" s="127"/>
    </row>
    <row r="827" spans="3:11" s="121" customFormat="1" ht="17.5" x14ac:dyDescent="0.35">
      <c r="C827" s="124"/>
      <c r="D827" s="125"/>
      <c r="K827" s="127"/>
    </row>
    <row r="828" spans="3:11" s="121" customFormat="1" ht="17.5" x14ac:dyDescent="0.35">
      <c r="C828" s="124"/>
      <c r="D828" s="125"/>
      <c r="K828" s="127"/>
    </row>
    <row r="829" spans="3:11" s="121" customFormat="1" ht="17.5" x14ac:dyDescent="0.35">
      <c r="C829" s="124"/>
      <c r="D829" s="125"/>
      <c r="K829" s="127"/>
    </row>
    <row r="830" spans="3:11" s="121" customFormat="1" ht="17.5" x14ac:dyDescent="0.35">
      <c r="C830" s="124"/>
      <c r="D830" s="125"/>
      <c r="K830" s="127"/>
    </row>
    <row r="831" spans="3:11" s="121" customFormat="1" ht="17.5" x14ac:dyDescent="0.35">
      <c r="C831" s="124"/>
      <c r="D831" s="125"/>
      <c r="K831" s="127"/>
    </row>
    <row r="832" spans="3:11" s="121" customFormat="1" ht="17.5" x14ac:dyDescent="0.35">
      <c r="C832" s="124"/>
      <c r="D832" s="125"/>
      <c r="K832" s="127"/>
    </row>
    <row r="833" spans="3:11" s="121" customFormat="1" ht="17.5" x14ac:dyDescent="0.35">
      <c r="C833" s="124"/>
      <c r="D833" s="125"/>
      <c r="K833" s="127"/>
    </row>
    <row r="834" spans="3:11" s="121" customFormat="1" ht="17.5" x14ac:dyDescent="0.35">
      <c r="C834" s="124"/>
      <c r="D834" s="125"/>
      <c r="K834" s="127"/>
    </row>
    <row r="835" spans="3:11" s="121" customFormat="1" ht="17.5" x14ac:dyDescent="0.35">
      <c r="C835" s="124"/>
      <c r="D835" s="125"/>
      <c r="K835" s="127"/>
    </row>
    <row r="836" spans="3:11" s="121" customFormat="1" ht="17.5" x14ac:dyDescent="0.35">
      <c r="C836" s="124"/>
      <c r="D836" s="125"/>
      <c r="K836" s="127"/>
    </row>
    <row r="837" spans="3:11" s="121" customFormat="1" ht="17.5" x14ac:dyDescent="0.35">
      <c r="C837" s="124"/>
      <c r="D837" s="125"/>
      <c r="K837" s="127"/>
    </row>
    <row r="838" spans="3:11" s="121" customFormat="1" ht="17.5" x14ac:dyDescent="0.35">
      <c r="C838" s="124"/>
      <c r="D838" s="125"/>
      <c r="K838" s="127"/>
    </row>
    <row r="839" spans="3:11" s="121" customFormat="1" ht="17.5" x14ac:dyDescent="0.35">
      <c r="C839" s="124"/>
      <c r="D839" s="125"/>
      <c r="K839" s="127"/>
    </row>
    <row r="840" spans="3:11" s="121" customFormat="1" ht="17.5" x14ac:dyDescent="0.35">
      <c r="C840" s="124"/>
      <c r="D840" s="125"/>
      <c r="K840" s="127"/>
    </row>
    <row r="841" spans="3:11" s="121" customFormat="1" ht="17.5" x14ac:dyDescent="0.35">
      <c r="C841" s="124"/>
      <c r="D841" s="125"/>
      <c r="K841" s="127"/>
    </row>
    <row r="842" spans="3:11" s="121" customFormat="1" ht="17.5" x14ac:dyDescent="0.35">
      <c r="C842" s="124"/>
      <c r="D842" s="125"/>
      <c r="K842" s="127"/>
    </row>
    <row r="843" spans="3:11" s="121" customFormat="1" ht="17.5" x14ac:dyDescent="0.35">
      <c r="C843" s="124"/>
      <c r="D843" s="125"/>
      <c r="K843" s="127"/>
    </row>
    <row r="844" spans="3:11" s="121" customFormat="1" ht="17.5" x14ac:dyDescent="0.35">
      <c r="C844" s="124"/>
      <c r="D844" s="125"/>
      <c r="K844" s="127"/>
    </row>
    <row r="845" spans="3:11" s="121" customFormat="1" ht="17.5" x14ac:dyDescent="0.35">
      <c r="C845" s="124"/>
      <c r="D845" s="125"/>
      <c r="K845" s="127"/>
    </row>
    <row r="846" spans="3:11" s="121" customFormat="1" ht="17.5" x14ac:dyDescent="0.35">
      <c r="C846" s="124"/>
      <c r="D846" s="125"/>
      <c r="K846" s="127"/>
    </row>
    <row r="847" spans="3:11" s="121" customFormat="1" ht="17.5" x14ac:dyDescent="0.35">
      <c r="C847" s="124"/>
      <c r="D847" s="125"/>
      <c r="K847" s="127"/>
    </row>
    <row r="848" spans="3:11" s="121" customFormat="1" ht="17.5" x14ac:dyDescent="0.35">
      <c r="C848" s="124"/>
      <c r="D848" s="125"/>
      <c r="K848" s="127"/>
    </row>
    <row r="849" spans="3:11" s="121" customFormat="1" ht="17.5" x14ac:dyDescent="0.35">
      <c r="C849" s="124"/>
      <c r="D849" s="125"/>
      <c r="K849" s="127"/>
    </row>
    <row r="850" spans="3:11" s="121" customFormat="1" ht="17.5" x14ac:dyDescent="0.35">
      <c r="C850" s="124"/>
      <c r="D850" s="125"/>
      <c r="K850" s="127"/>
    </row>
    <row r="851" spans="3:11" s="121" customFormat="1" ht="17.5" x14ac:dyDescent="0.35">
      <c r="C851" s="124"/>
      <c r="D851" s="125"/>
      <c r="K851" s="127"/>
    </row>
    <row r="852" spans="3:11" s="121" customFormat="1" ht="17.5" x14ac:dyDescent="0.35">
      <c r="C852" s="124"/>
      <c r="D852" s="125"/>
      <c r="K852" s="127"/>
    </row>
    <row r="853" spans="3:11" s="121" customFormat="1" ht="17.5" x14ac:dyDescent="0.35">
      <c r="C853" s="124"/>
      <c r="D853" s="125"/>
      <c r="K853" s="127"/>
    </row>
    <row r="854" spans="3:11" s="121" customFormat="1" ht="17.5" x14ac:dyDescent="0.35">
      <c r="C854" s="124"/>
      <c r="D854" s="125"/>
      <c r="K854" s="127"/>
    </row>
    <row r="855" spans="3:11" s="121" customFormat="1" ht="17.5" x14ac:dyDescent="0.35">
      <c r="C855" s="124"/>
      <c r="D855" s="125"/>
      <c r="K855" s="127"/>
    </row>
    <row r="856" spans="3:11" s="121" customFormat="1" ht="17.5" x14ac:dyDescent="0.35">
      <c r="C856" s="124"/>
      <c r="D856" s="125"/>
      <c r="K856" s="127"/>
    </row>
    <row r="857" spans="3:11" s="121" customFormat="1" ht="17.5" x14ac:dyDescent="0.35">
      <c r="C857" s="124"/>
      <c r="D857" s="125"/>
      <c r="K857" s="127"/>
    </row>
    <row r="858" spans="3:11" s="121" customFormat="1" ht="17.5" x14ac:dyDescent="0.35">
      <c r="C858" s="124"/>
      <c r="D858" s="125"/>
      <c r="K858" s="127"/>
    </row>
    <row r="859" spans="3:11" s="121" customFormat="1" ht="17.5" x14ac:dyDescent="0.35">
      <c r="C859" s="124"/>
      <c r="D859" s="125"/>
      <c r="K859" s="127"/>
    </row>
    <row r="860" spans="3:11" s="121" customFormat="1" ht="17.5" x14ac:dyDescent="0.35">
      <c r="C860" s="124"/>
      <c r="D860" s="125"/>
      <c r="K860" s="127"/>
    </row>
    <row r="861" spans="3:11" s="121" customFormat="1" ht="17.5" x14ac:dyDescent="0.35">
      <c r="C861" s="124"/>
      <c r="D861" s="125"/>
      <c r="K861" s="127"/>
    </row>
    <row r="862" spans="3:11" s="121" customFormat="1" ht="17.5" x14ac:dyDescent="0.35">
      <c r="C862" s="124"/>
      <c r="D862" s="125"/>
      <c r="K862" s="127"/>
    </row>
    <row r="863" spans="3:11" s="121" customFormat="1" ht="17.5" x14ac:dyDescent="0.35">
      <c r="C863" s="124"/>
      <c r="D863" s="125"/>
      <c r="K863" s="127"/>
    </row>
    <row r="864" spans="3:11" s="121" customFormat="1" ht="17.5" x14ac:dyDescent="0.35">
      <c r="C864" s="124"/>
      <c r="D864" s="125"/>
      <c r="K864" s="127"/>
    </row>
    <row r="865" spans="3:11" s="121" customFormat="1" ht="17.5" x14ac:dyDescent="0.35">
      <c r="C865" s="124"/>
      <c r="D865" s="125"/>
      <c r="K865" s="127"/>
    </row>
    <row r="866" spans="3:11" s="121" customFormat="1" ht="17.5" x14ac:dyDescent="0.35">
      <c r="C866" s="124"/>
      <c r="D866" s="125"/>
      <c r="K866" s="127"/>
    </row>
    <row r="867" spans="3:11" s="121" customFormat="1" ht="17.5" x14ac:dyDescent="0.35">
      <c r="C867" s="124"/>
      <c r="D867" s="125"/>
      <c r="K867" s="127"/>
    </row>
    <row r="868" spans="3:11" s="121" customFormat="1" ht="17.5" x14ac:dyDescent="0.35">
      <c r="C868" s="124"/>
      <c r="D868" s="125"/>
      <c r="K868" s="127"/>
    </row>
    <row r="869" spans="3:11" s="121" customFormat="1" ht="17.5" x14ac:dyDescent="0.35">
      <c r="C869" s="124"/>
      <c r="D869" s="125"/>
      <c r="K869" s="127"/>
    </row>
    <row r="870" spans="3:11" s="121" customFormat="1" ht="17.5" x14ac:dyDescent="0.35">
      <c r="C870" s="124"/>
      <c r="D870" s="125"/>
      <c r="K870" s="127"/>
    </row>
    <row r="871" spans="3:11" s="121" customFormat="1" ht="17.5" x14ac:dyDescent="0.35">
      <c r="C871" s="124"/>
      <c r="D871" s="125"/>
      <c r="K871" s="127"/>
    </row>
    <row r="872" spans="3:11" s="121" customFormat="1" ht="17.5" x14ac:dyDescent="0.35">
      <c r="C872" s="124"/>
      <c r="D872" s="125"/>
      <c r="K872" s="127"/>
    </row>
    <row r="873" spans="3:11" s="121" customFormat="1" ht="17.5" x14ac:dyDescent="0.35">
      <c r="C873" s="124"/>
      <c r="D873" s="125"/>
      <c r="K873" s="127"/>
    </row>
    <row r="874" spans="3:11" s="121" customFormat="1" ht="17.5" x14ac:dyDescent="0.35">
      <c r="C874" s="124"/>
      <c r="D874" s="125"/>
      <c r="K874" s="127"/>
    </row>
    <row r="875" spans="3:11" s="121" customFormat="1" ht="17.5" x14ac:dyDescent="0.35">
      <c r="C875" s="124"/>
      <c r="D875" s="125"/>
      <c r="K875" s="127"/>
    </row>
    <row r="876" spans="3:11" s="121" customFormat="1" ht="17.5" x14ac:dyDescent="0.35">
      <c r="C876" s="124"/>
      <c r="D876" s="125"/>
      <c r="K876" s="127"/>
    </row>
    <row r="877" spans="3:11" s="121" customFormat="1" ht="17.5" x14ac:dyDescent="0.35">
      <c r="C877" s="124"/>
      <c r="D877" s="125"/>
      <c r="K877" s="127"/>
    </row>
    <row r="878" spans="3:11" s="121" customFormat="1" ht="17.5" x14ac:dyDescent="0.35">
      <c r="C878" s="124"/>
      <c r="D878" s="125"/>
      <c r="K878" s="127"/>
    </row>
    <row r="879" spans="3:11" s="121" customFormat="1" ht="17.5" x14ac:dyDescent="0.35">
      <c r="C879" s="124"/>
      <c r="D879" s="125"/>
      <c r="K879" s="127"/>
    </row>
    <row r="880" spans="3:11" s="121" customFormat="1" ht="17.5" x14ac:dyDescent="0.35">
      <c r="C880" s="124"/>
      <c r="D880" s="125"/>
      <c r="K880" s="127"/>
    </row>
    <row r="881" spans="3:11" s="121" customFormat="1" ht="17.5" x14ac:dyDescent="0.35">
      <c r="C881" s="124"/>
      <c r="D881" s="125"/>
      <c r="K881" s="127"/>
    </row>
    <row r="882" spans="3:11" s="121" customFormat="1" ht="17.5" x14ac:dyDescent="0.35">
      <c r="C882" s="124"/>
      <c r="D882" s="125"/>
      <c r="K882" s="127"/>
    </row>
    <row r="883" spans="3:11" s="121" customFormat="1" ht="17.5" x14ac:dyDescent="0.35">
      <c r="C883" s="124"/>
      <c r="D883" s="125"/>
      <c r="K883" s="127"/>
    </row>
    <row r="884" spans="3:11" s="121" customFormat="1" ht="17.5" x14ac:dyDescent="0.35">
      <c r="C884" s="124"/>
      <c r="D884" s="125"/>
      <c r="K884" s="127"/>
    </row>
    <row r="885" spans="3:11" s="121" customFormat="1" ht="17.5" x14ac:dyDescent="0.35">
      <c r="C885" s="124"/>
      <c r="D885" s="125"/>
      <c r="K885" s="127"/>
    </row>
    <row r="886" spans="3:11" s="121" customFormat="1" ht="17.5" x14ac:dyDescent="0.35">
      <c r="C886" s="124"/>
      <c r="D886" s="125"/>
      <c r="K886" s="127"/>
    </row>
    <row r="887" spans="3:11" s="121" customFormat="1" ht="17.5" x14ac:dyDescent="0.35">
      <c r="C887" s="124"/>
      <c r="D887" s="125"/>
      <c r="K887" s="127"/>
    </row>
    <row r="888" spans="3:11" s="121" customFormat="1" ht="17.5" x14ac:dyDescent="0.35">
      <c r="C888" s="124"/>
      <c r="D888" s="125"/>
      <c r="K888" s="127"/>
    </row>
    <row r="889" spans="3:11" s="121" customFormat="1" ht="17.5" x14ac:dyDescent="0.35">
      <c r="C889" s="124"/>
      <c r="D889" s="125"/>
      <c r="K889" s="127"/>
    </row>
    <row r="890" spans="3:11" s="121" customFormat="1" ht="17.5" x14ac:dyDescent="0.35">
      <c r="C890" s="124"/>
      <c r="D890" s="125"/>
      <c r="K890" s="127"/>
    </row>
    <row r="891" spans="3:11" s="121" customFormat="1" ht="17.5" x14ac:dyDescent="0.35">
      <c r="C891" s="124"/>
      <c r="D891" s="125"/>
      <c r="K891" s="127"/>
    </row>
    <row r="892" spans="3:11" s="121" customFormat="1" ht="17.5" x14ac:dyDescent="0.35">
      <c r="C892" s="124"/>
      <c r="D892" s="125"/>
      <c r="K892" s="127"/>
    </row>
    <row r="893" spans="3:11" s="121" customFormat="1" ht="17.5" x14ac:dyDescent="0.35">
      <c r="C893" s="124"/>
      <c r="D893" s="125"/>
      <c r="K893" s="127"/>
    </row>
    <row r="894" spans="3:11" s="121" customFormat="1" ht="17.5" x14ac:dyDescent="0.35">
      <c r="C894" s="124"/>
      <c r="D894" s="125"/>
      <c r="K894" s="127"/>
    </row>
    <row r="895" spans="3:11" s="121" customFormat="1" ht="17.5" x14ac:dyDescent="0.35">
      <c r="C895" s="124"/>
      <c r="D895" s="125"/>
      <c r="K895" s="127"/>
    </row>
    <row r="896" spans="3:11" s="121" customFormat="1" ht="17.5" x14ac:dyDescent="0.35">
      <c r="C896" s="124"/>
      <c r="D896" s="125"/>
      <c r="K896" s="127"/>
    </row>
    <row r="897" spans="3:11" s="121" customFormat="1" ht="17.5" x14ac:dyDescent="0.35">
      <c r="C897" s="124"/>
      <c r="D897" s="125"/>
      <c r="K897" s="127"/>
    </row>
    <row r="898" spans="3:11" s="121" customFormat="1" ht="17.5" x14ac:dyDescent="0.35">
      <c r="C898" s="124"/>
      <c r="D898" s="125"/>
      <c r="K898" s="127"/>
    </row>
    <row r="899" spans="3:11" s="121" customFormat="1" ht="17.5" x14ac:dyDescent="0.35">
      <c r="C899" s="124"/>
      <c r="D899" s="125"/>
      <c r="K899" s="127"/>
    </row>
    <row r="900" spans="3:11" s="121" customFormat="1" ht="17.5" x14ac:dyDescent="0.35">
      <c r="C900" s="124"/>
      <c r="D900" s="125"/>
      <c r="K900" s="127"/>
    </row>
    <row r="901" spans="3:11" s="121" customFormat="1" ht="17.5" x14ac:dyDescent="0.35">
      <c r="C901" s="124"/>
      <c r="D901" s="125"/>
      <c r="K901" s="127"/>
    </row>
    <row r="902" spans="3:11" s="121" customFormat="1" ht="17.5" x14ac:dyDescent="0.35">
      <c r="C902" s="124"/>
      <c r="D902" s="125"/>
      <c r="K902" s="127"/>
    </row>
    <row r="903" spans="3:11" s="121" customFormat="1" ht="17.5" x14ac:dyDescent="0.35">
      <c r="C903" s="124"/>
      <c r="D903" s="125"/>
      <c r="K903" s="127"/>
    </row>
    <row r="904" spans="3:11" s="121" customFormat="1" ht="17.5" x14ac:dyDescent="0.35">
      <c r="C904" s="124"/>
      <c r="D904" s="125"/>
      <c r="K904" s="127"/>
    </row>
    <row r="905" spans="3:11" s="121" customFormat="1" ht="17.5" x14ac:dyDescent="0.35">
      <c r="C905" s="124"/>
      <c r="D905" s="125"/>
      <c r="K905" s="127"/>
    </row>
    <row r="906" spans="3:11" s="121" customFormat="1" ht="17.5" x14ac:dyDescent="0.35">
      <c r="C906" s="124"/>
      <c r="D906" s="125"/>
      <c r="K906" s="127"/>
    </row>
    <row r="907" spans="3:11" s="121" customFormat="1" ht="17.5" x14ac:dyDescent="0.35">
      <c r="C907" s="124"/>
      <c r="D907" s="125"/>
      <c r="K907" s="127"/>
    </row>
    <row r="908" spans="3:11" s="121" customFormat="1" ht="17.5" x14ac:dyDescent="0.35">
      <c r="C908" s="124"/>
      <c r="D908" s="125"/>
      <c r="K908" s="127"/>
    </row>
    <row r="909" spans="3:11" s="121" customFormat="1" ht="17.5" x14ac:dyDescent="0.35">
      <c r="C909" s="124"/>
      <c r="D909" s="125"/>
      <c r="K909" s="127"/>
    </row>
    <row r="910" spans="3:11" s="121" customFormat="1" ht="17.5" x14ac:dyDescent="0.35">
      <c r="C910" s="124"/>
      <c r="D910" s="125"/>
      <c r="K910" s="127"/>
    </row>
    <row r="911" spans="3:11" s="121" customFormat="1" ht="17.5" x14ac:dyDescent="0.35">
      <c r="C911" s="124"/>
      <c r="D911" s="125"/>
      <c r="K911" s="127"/>
    </row>
    <row r="912" spans="3:11" s="121" customFormat="1" ht="17.5" x14ac:dyDescent="0.35">
      <c r="C912" s="124"/>
      <c r="D912" s="125"/>
      <c r="K912" s="127"/>
    </row>
    <row r="913" spans="3:11" s="121" customFormat="1" ht="17.5" x14ac:dyDescent="0.35">
      <c r="C913" s="124"/>
      <c r="D913" s="125"/>
      <c r="K913" s="127"/>
    </row>
    <row r="914" spans="3:11" s="121" customFormat="1" ht="17.5" x14ac:dyDescent="0.35">
      <c r="C914" s="124"/>
      <c r="D914" s="125"/>
      <c r="K914" s="127"/>
    </row>
    <row r="915" spans="3:11" s="121" customFormat="1" ht="17.5" x14ac:dyDescent="0.35">
      <c r="C915" s="124"/>
      <c r="D915" s="125"/>
      <c r="K915" s="127"/>
    </row>
    <row r="916" spans="3:11" s="121" customFormat="1" ht="17.5" x14ac:dyDescent="0.35">
      <c r="C916" s="124"/>
      <c r="D916" s="125"/>
      <c r="K916" s="127"/>
    </row>
    <row r="917" spans="3:11" s="121" customFormat="1" ht="17.5" x14ac:dyDescent="0.35">
      <c r="C917" s="124"/>
      <c r="D917" s="125"/>
      <c r="K917" s="127"/>
    </row>
    <row r="918" spans="3:11" s="121" customFormat="1" ht="17.5" x14ac:dyDescent="0.35">
      <c r="C918" s="124"/>
      <c r="D918" s="125"/>
      <c r="K918" s="127"/>
    </row>
    <row r="919" spans="3:11" s="121" customFormat="1" ht="17.5" x14ac:dyDescent="0.35">
      <c r="C919" s="124"/>
      <c r="D919" s="125"/>
      <c r="K919" s="127"/>
    </row>
    <row r="920" spans="3:11" s="121" customFormat="1" ht="17.5" x14ac:dyDescent="0.35">
      <c r="C920" s="124"/>
      <c r="D920" s="125"/>
      <c r="K920" s="127"/>
    </row>
    <row r="921" spans="3:11" s="121" customFormat="1" ht="17.5" x14ac:dyDescent="0.35">
      <c r="C921" s="124"/>
      <c r="D921" s="125"/>
      <c r="K921" s="127"/>
    </row>
    <row r="922" spans="3:11" s="121" customFormat="1" ht="17.5" x14ac:dyDescent="0.35">
      <c r="C922" s="124"/>
      <c r="D922" s="125"/>
      <c r="K922" s="127"/>
    </row>
    <row r="923" spans="3:11" s="121" customFormat="1" ht="17.5" x14ac:dyDescent="0.35">
      <c r="C923" s="124"/>
      <c r="D923" s="125"/>
      <c r="K923" s="127"/>
    </row>
    <row r="924" spans="3:11" s="121" customFormat="1" ht="17.5" x14ac:dyDescent="0.35">
      <c r="C924" s="124"/>
      <c r="D924" s="125"/>
      <c r="K924" s="127"/>
    </row>
    <row r="925" spans="3:11" s="121" customFormat="1" ht="17.5" x14ac:dyDescent="0.35">
      <c r="C925" s="124"/>
      <c r="D925" s="125"/>
      <c r="K925" s="127"/>
    </row>
    <row r="926" spans="3:11" s="121" customFormat="1" ht="17.5" x14ac:dyDescent="0.35">
      <c r="C926" s="124"/>
      <c r="D926" s="125"/>
      <c r="K926" s="127"/>
    </row>
    <row r="927" spans="3:11" s="121" customFormat="1" ht="17.5" x14ac:dyDescent="0.35">
      <c r="C927" s="124"/>
      <c r="D927" s="125"/>
      <c r="K927" s="127"/>
    </row>
    <row r="928" spans="3:11" s="121" customFormat="1" ht="17.5" x14ac:dyDescent="0.35">
      <c r="C928" s="124"/>
      <c r="D928" s="125"/>
      <c r="K928" s="127"/>
    </row>
    <row r="929" spans="3:11" s="121" customFormat="1" ht="17.5" x14ac:dyDescent="0.35">
      <c r="C929" s="124"/>
      <c r="D929" s="125"/>
      <c r="K929" s="127"/>
    </row>
    <row r="930" spans="3:11" s="121" customFormat="1" ht="17.5" x14ac:dyDescent="0.35">
      <c r="C930" s="124"/>
      <c r="D930" s="125"/>
      <c r="K930" s="127"/>
    </row>
    <row r="931" spans="3:11" s="121" customFormat="1" ht="17.5" x14ac:dyDescent="0.35">
      <c r="C931" s="124"/>
      <c r="D931" s="125"/>
      <c r="K931" s="127"/>
    </row>
    <row r="932" spans="3:11" s="121" customFormat="1" ht="17.5" x14ac:dyDescent="0.35">
      <c r="C932" s="124"/>
      <c r="D932" s="125"/>
      <c r="K932" s="127"/>
    </row>
    <row r="933" spans="3:11" s="121" customFormat="1" ht="17.5" x14ac:dyDescent="0.35">
      <c r="C933" s="124"/>
      <c r="D933" s="125"/>
      <c r="K933" s="127"/>
    </row>
    <row r="934" spans="3:11" s="121" customFormat="1" ht="17.5" x14ac:dyDescent="0.35">
      <c r="C934" s="124"/>
      <c r="D934" s="125"/>
      <c r="K934" s="127"/>
    </row>
    <row r="935" spans="3:11" s="121" customFormat="1" ht="17.5" x14ac:dyDescent="0.35">
      <c r="C935" s="124"/>
      <c r="D935" s="125"/>
      <c r="K935" s="127"/>
    </row>
    <row r="936" spans="3:11" s="121" customFormat="1" ht="17.5" x14ac:dyDescent="0.35">
      <c r="C936" s="124"/>
      <c r="D936" s="125"/>
      <c r="K936" s="127"/>
    </row>
    <row r="937" spans="3:11" s="121" customFormat="1" ht="17.5" x14ac:dyDescent="0.35">
      <c r="C937" s="124"/>
      <c r="D937" s="125"/>
      <c r="K937" s="127"/>
    </row>
    <row r="938" spans="3:11" s="121" customFormat="1" ht="17.5" x14ac:dyDescent="0.35">
      <c r="C938" s="124"/>
      <c r="D938" s="125"/>
      <c r="K938" s="127"/>
    </row>
    <row r="939" spans="3:11" s="121" customFormat="1" ht="17.5" x14ac:dyDescent="0.35">
      <c r="C939" s="124"/>
      <c r="D939" s="125"/>
      <c r="K939" s="127"/>
    </row>
    <row r="940" spans="3:11" s="121" customFormat="1" ht="17.5" x14ac:dyDescent="0.35">
      <c r="C940" s="124"/>
      <c r="D940" s="125"/>
      <c r="K940" s="127"/>
    </row>
    <row r="941" spans="3:11" s="121" customFormat="1" ht="17.5" x14ac:dyDescent="0.35">
      <c r="C941" s="124"/>
      <c r="D941" s="125"/>
      <c r="K941" s="127"/>
    </row>
    <row r="942" spans="3:11" s="121" customFormat="1" ht="17.5" x14ac:dyDescent="0.35">
      <c r="C942" s="124"/>
      <c r="D942" s="125"/>
      <c r="K942" s="127"/>
    </row>
    <row r="943" spans="3:11" s="121" customFormat="1" ht="17.5" x14ac:dyDescent="0.35">
      <c r="C943" s="124"/>
      <c r="D943" s="125"/>
      <c r="K943" s="127"/>
    </row>
    <row r="944" spans="3:11" s="121" customFormat="1" ht="17.5" x14ac:dyDescent="0.35">
      <c r="C944" s="124"/>
      <c r="D944" s="125"/>
      <c r="K944" s="127"/>
    </row>
    <row r="945" spans="3:11" s="121" customFormat="1" ht="17.5" x14ac:dyDescent="0.35">
      <c r="C945" s="124"/>
      <c r="D945" s="125"/>
      <c r="K945" s="127"/>
    </row>
    <row r="946" spans="3:11" s="121" customFormat="1" ht="17.5" x14ac:dyDescent="0.35">
      <c r="C946" s="124"/>
      <c r="D946" s="125"/>
      <c r="K946" s="127"/>
    </row>
    <row r="947" spans="3:11" s="121" customFormat="1" ht="17.5" x14ac:dyDescent="0.35">
      <c r="C947" s="124"/>
      <c r="D947" s="125"/>
      <c r="K947" s="127"/>
    </row>
    <row r="948" spans="3:11" s="121" customFormat="1" ht="17.5" x14ac:dyDescent="0.35">
      <c r="C948" s="124"/>
      <c r="D948" s="125"/>
      <c r="K948" s="127"/>
    </row>
    <row r="949" spans="3:11" s="121" customFormat="1" ht="17.5" x14ac:dyDescent="0.35">
      <c r="C949" s="124"/>
      <c r="D949" s="125"/>
      <c r="K949" s="127"/>
    </row>
    <row r="950" spans="3:11" s="121" customFormat="1" ht="17.5" x14ac:dyDescent="0.35">
      <c r="C950" s="124"/>
      <c r="D950" s="125"/>
      <c r="K950" s="127"/>
    </row>
    <row r="951" spans="3:11" s="121" customFormat="1" ht="17.5" x14ac:dyDescent="0.35">
      <c r="C951" s="124"/>
      <c r="D951" s="125"/>
      <c r="K951" s="127"/>
    </row>
    <row r="952" spans="3:11" s="121" customFormat="1" ht="17.5" x14ac:dyDescent="0.35">
      <c r="C952" s="124"/>
      <c r="D952" s="125"/>
      <c r="K952" s="127"/>
    </row>
    <row r="953" spans="3:11" s="121" customFormat="1" ht="17.5" x14ac:dyDescent="0.35">
      <c r="C953" s="124"/>
      <c r="D953" s="125"/>
      <c r="K953" s="127"/>
    </row>
    <row r="954" spans="3:11" s="121" customFormat="1" ht="17.5" x14ac:dyDescent="0.35">
      <c r="C954" s="124"/>
      <c r="D954" s="125"/>
      <c r="K954" s="127"/>
    </row>
    <row r="955" spans="3:11" s="121" customFormat="1" ht="17.5" x14ac:dyDescent="0.35">
      <c r="C955" s="124"/>
      <c r="D955" s="125"/>
      <c r="K955" s="127"/>
    </row>
    <row r="956" spans="3:11" s="121" customFormat="1" ht="17.5" x14ac:dyDescent="0.35">
      <c r="C956" s="124"/>
      <c r="D956" s="125"/>
      <c r="K956" s="127"/>
    </row>
    <row r="957" spans="3:11" s="121" customFormat="1" ht="17.5" x14ac:dyDescent="0.35">
      <c r="C957" s="124"/>
      <c r="D957" s="125"/>
      <c r="K957" s="127"/>
    </row>
    <row r="958" spans="3:11" s="121" customFormat="1" ht="17.5" x14ac:dyDescent="0.35">
      <c r="C958" s="124"/>
      <c r="D958" s="125"/>
      <c r="K958" s="127"/>
    </row>
    <row r="959" spans="3:11" s="121" customFormat="1" ht="17.5" x14ac:dyDescent="0.35">
      <c r="C959" s="124"/>
      <c r="D959" s="125"/>
      <c r="K959" s="127"/>
    </row>
    <row r="960" spans="3:11" s="121" customFormat="1" ht="17.5" x14ac:dyDescent="0.35">
      <c r="C960" s="124"/>
      <c r="D960" s="125"/>
      <c r="K960" s="127"/>
    </row>
    <row r="961" spans="3:11" s="121" customFormat="1" ht="17.5" x14ac:dyDescent="0.35">
      <c r="C961" s="124"/>
      <c r="D961" s="125"/>
      <c r="K961" s="127"/>
    </row>
    <row r="962" spans="3:11" s="121" customFormat="1" ht="17.5" x14ac:dyDescent="0.35">
      <c r="C962" s="124"/>
      <c r="D962" s="125"/>
      <c r="K962" s="127"/>
    </row>
    <row r="963" spans="3:11" s="121" customFormat="1" ht="17.5" x14ac:dyDescent="0.35">
      <c r="C963" s="124"/>
      <c r="D963" s="125"/>
      <c r="K963" s="127"/>
    </row>
    <row r="964" spans="3:11" s="121" customFormat="1" ht="17.5" x14ac:dyDescent="0.35">
      <c r="C964" s="124"/>
      <c r="D964" s="125"/>
      <c r="K964" s="127"/>
    </row>
    <row r="965" spans="3:11" s="121" customFormat="1" ht="17.5" x14ac:dyDescent="0.35">
      <c r="C965" s="124"/>
      <c r="D965" s="125"/>
      <c r="K965" s="127"/>
    </row>
    <row r="966" spans="3:11" s="121" customFormat="1" ht="17.5" x14ac:dyDescent="0.35">
      <c r="C966" s="124"/>
      <c r="D966" s="125"/>
      <c r="K966" s="127"/>
    </row>
    <row r="967" spans="3:11" s="121" customFormat="1" ht="17.5" x14ac:dyDescent="0.35">
      <c r="C967" s="124"/>
      <c r="D967" s="125"/>
      <c r="K967" s="127"/>
    </row>
    <row r="968" spans="3:11" s="121" customFormat="1" ht="17.5" x14ac:dyDescent="0.35">
      <c r="C968" s="124"/>
      <c r="D968" s="125"/>
      <c r="K968" s="127"/>
    </row>
    <row r="969" spans="3:11" s="121" customFormat="1" ht="17.5" x14ac:dyDescent="0.35">
      <c r="C969" s="124"/>
      <c r="D969" s="125"/>
      <c r="K969" s="127"/>
    </row>
    <row r="970" spans="3:11" s="121" customFormat="1" ht="17.5" x14ac:dyDescent="0.35">
      <c r="C970" s="124"/>
      <c r="D970" s="125"/>
      <c r="K970" s="127"/>
    </row>
    <row r="971" spans="3:11" s="121" customFormat="1" ht="17.5" x14ac:dyDescent="0.35">
      <c r="C971" s="124"/>
      <c r="D971" s="125"/>
      <c r="K971" s="127"/>
    </row>
    <row r="972" spans="3:11" s="121" customFormat="1" ht="17.5" x14ac:dyDescent="0.35">
      <c r="C972" s="124"/>
      <c r="D972" s="125"/>
      <c r="K972" s="127"/>
    </row>
    <row r="973" spans="3:11" s="121" customFormat="1" ht="17.5" x14ac:dyDescent="0.35">
      <c r="C973" s="124"/>
      <c r="D973" s="125"/>
      <c r="K973" s="127"/>
    </row>
    <row r="974" spans="3:11" s="121" customFormat="1" ht="17.5" x14ac:dyDescent="0.35">
      <c r="C974" s="124"/>
      <c r="D974" s="125"/>
      <c r="K974" s="127"/>
    </row>
    <row r="975" spans="3:11" s="121" customFormat="1" ht="17.5" x14ac:dyDescent="0.35">
      <c r="C975" s="124"/>
      <c r="D975" s="125"/>
      <c r="K975" s="127"/>
    </row>
    <row r="976" spans="3:11" s="121" customFormat="1" ht="17.5" x14ac:dyDescent="0.35">
      <c r="C976" s="124"/>
      <c r="D976" s="125"/>
      <c r="K976" s="127"/>
    </row>
    <row r="977" spans="3:11" s="121" customFormat="1" ht="17.5" x14ac:dyDescent="0.35">
      <c r="C977" s="124"/>
      <c r="D977" s="125"/>
      <c r="K977" s="127"/>
    </row>
    <row r="978" spans="3:11" s="121" customFormat="1" ht="17.5" x14ac:dyDescent="0.35">
      <c r="C978" s="124"/>
      <c r="D978" s="125"/>
      <c r="K978" s="127"/>
    </row>
    <row r="979" spans="3:11" s="121" customFormat="1" ht="17.5" x14ac:dyDescent="0.35">
      <c r="C979" s="124"/>
      <c r="D979" s="125"/>
      <c r="K979" s="127"/>
    </row>
    <row r="980" spans="3:11" s="121" customFormat="1" ht="17.5" x14ac:dyDescent="0.35">
      <c r="C980" s="124"/>
      <c r="D980" s="125"/>
      <c r="K980" s="127"/>
    </row>
    <row r="981" spans="3:11" s="121" customFormat="1" ht="17.5" x14ac:dyDescent="0.35">
      <c r="C981" s="124"/>
      <c r="D981" s="125"/>
      <c r="K981" s="127"/>
    </row>
    <row r="982" spans="3:11" s="121" customFormat="1" ht="17.5" x14ac:dyDescent="0.35">
      <c r="C982" s="124"/>
      <c r="D982" s="125"/>
      <c r="K982" s="127"/>
    </row>
    <row r="983" spans="3:11" s="121" customFormat="1" ht="17.5" x14ac:dyDescent="0.35">
      <c r="C983" s="124"/>
      <c r="D983" s="125"/>
      <c r="K983" s="127"/>
    </row>
    <row r="984" spans="3:11" s="121" customFormat="1" ht="17.5" x14ac:dyDescent="0.35">
      <c r="C984" s="124"/>
      <c r="D984" s="125"/>
      <c r="K984" s="127"/>
    </row>
    <row r="985" spans="3:11" s="121" customFormat="1" ht="17.5" x14ac:dyDescent="0.35">
      <c r="C985" s="124"/>
      <c r="D985" s="125"/>
      <c r="K985" s="127"/>
    </row>
    <row r="986" spans="3:11" s="121" customFormat="1" ht="17.5" x14ac:dyDescent="0.35">
      <c r="C986" s="124"/>
      <c r="D986" s="125"/>
      <c r="K986" s="127"/>
    </row>
    <row r="987" spans="3:11" s="121" customFormat="1" ht="17.5" x14ac:dyDescent="0.35">
      <c r="C987" s="124"/>
      <c r="D987" s="125"/>
      <c r="K987" s="127"/>
    </row>
    <row r="988" spans="3:11" s="121" customFormat="1" ht="17.5" x14ac:dyDescent="0.35">
      <c r="C988" s="124"/>
      <c r="D988" s="125"/>
      <c r="K988" s="127"/>
    </row>
    <row r="989" spans="3:11" s="121" customFormat="1" ht="17.5" x14ac:dyDescent="0.35">
      <c r="C989" s="124"/>
      <c r="D989" s="125"/>
      <c r="K989" s="127"/>
    </row>
    <row r="990" spans="3:11" s="121" customFormat="1" ht="17.5" x14ac:dyDescent="0.35">
      <c r="C990" s="124"/>
      <c r="D990" s="125"/>
      <c r="K990" s="127"/>
    </row>
    <row r="991" spans="3:11" s="121" customFormat="1" ht="17.5" x14ac:dyDescent="0.35">
      <c r="C991" s="124"/>
      <c r="D991" s="125"/>
      <c r="K991" s="127"/>
    </row>
    <row r="992" spans="3:11" s="121" customFormat="1" ht="17.5" x14ac:dyDescent="0.35">
      <c r="C992" s="124"/>
      <c r="D992" s="125"/>
      <c r="K992" s="127"/>
    </row>
    <row r="993" spans="3:11" s="121" customFormat="1" ht="17.5" x14ac:dyDescent="0.35">
      <c r="C993" s="124"/>
      <c r="D993" s="125"/>
      <c r="K993" s="127"/>
    </row>
    <row r="994" spans="3:11" s="121" customFormat="1" ht="17.5" x14ac:dyDescent="0.35">
      <c r="C994" s="124"/>
      <c r="D994" s="125"/>
      <c r="K994" s="127"/>
    </row>
    <row r="995" spans="3:11" s="121" customFormat="1" ht="17.5" x14ac:dyDescent="0.35">
      <c r="C995" s="124"/>
      <c r="D995" s="125"/>
      <c r="K995" s="127"/>
    </row>
    <row r="996" spans="3:11" s="121" customFormat="1" ht="17.5" x14ac:dyDescent="0.35">
      <c r="C996" s="124"/>
      <c r="D996" s="125"/>
      <c r="K996" s="127"/>
    </row>
    <row r="997" spans="3:11" s="121" customFormat="1" ht="17.5" x14ac:dyDescent="0.35">
      <c r="C997" s="124"/>
      <c r="D997" s="125"/>
      <c r="K997" s="127"/>
    </row>
    <row r="998" spans="3:11" s="121" customFormat="1" ht="17.5" x14ac:dyDescent="0.35">
      <c r="C998" s="124"/>
      <c r="D998" s="125"/>
      <c r="K998" s="127"/>
    </row>
    <row r="999" spans="3:11" s="121" customFormat="1" ht="17.5" x14ac:dyDescent="0.35">
      <c r="C999" s="124"/>
      <c r="D999" s="125"/>
      <c r="K999" s="127"/>
    </row>
    <row r="1000" spans="3:11" s="121" customFormat="1" ht="17.5" x14ac:dyDescent="0.35">
      <c r="C1000" s="124"/>
      <c r="D1000" s="125"/>
      <c r="K1000" s="127"/>
    </row>
    <row r="1001" spans="3:11" s="121" customFormat="1" ht="17.5" x14ac:dyDescent="0.35">
      <c r="C1001" s="124"/>
      <c r="D1001" s="125"/>
      <c r="K1001" s="127"/>
    </row>
    <row r="1002" spans="3:11" s="121" customFormat="1" ht="17.5" x14ac:dyDescent="0.35">
      <c r="C1002" s="124"/>
      <c r="D1002" s="125"/>
      <c r="K1002" s="127"/>
    </row>
    <row r="1003" spans="3:11" s="121" customFormat="1" ht="17.5" x14ac:dyDescent="0.35">
      <c r="C1003" s="124"/>
      <c r="D1003" s="125"/>
      <c r="K1003" s="127"/>
    </row>
    <row r="1004" spans="3:11" s="121" customFormat="1" ht="17.5" x14ac:dyDescent="0.35">
      <c r="C1004" s="124"/>
      <c r="D1004" s="125"/>
      <c r="K1004" s="127"/>
    </row>
    <row r="1005" spans="3:11" s="121" customFormat="1" ht="17.5" x14ac:dyDescent="0.35">
      <c r="C1005" s="124"/>
      <c r="D1005" s="125"/>
      <c r="K1005" s="127"/>
    </row>
    <row r="1006" spans="3:11" s="121" customFormat="1" ht="17.5" x14ac:dyDescent="0.35">
      <c r="C1006" s="124"/>
      <c r="D1006" s="125"/>
      <c r="K1006" s="127"/>
    </row>
    <row r="1007" spans="3:11" s="121" customFormat="1" ht="17.5" x14ac:dyDescent="0.35">
      <c r="C1007" s="124"/>
      <c r="D1007" s="125"/>
      <c r="K1007" s="127"/>
    </row>
    <row r="1008" spans="3:11" s="121" customFormat="1" ht="17.5" x14ac:dyDescent="0.35">
      <c r="C1008" s="124"/>
      <c r="D1008" s="125"/>
      <c r="K1008" s="127"/>
    </row>
    <row r="1009" spans="3:11" s="121" customFormat="1" ht="17.5" x14ac:dyDescent="0.35">
      <c r="C1009" s="124"/>
      <c r="D1009" s="125"/>
      <c r="K1009" s="127"/>
    </row>
    <row r="1010" spans="3:11" s="121" customFormat="1" ht="17.5" x14ac:dyDescent="0.35">
      <c r="C1010" s="124"/>
      <c r="D1010" s="125"/>
      <c r="K1010" s="127"/>
    </row>
    <row r="1011" spans="3:11" s="121" customFormat="1" ht="17.5" x14ac:dyDescent="0.35">
      <c r="C1011" s="124"/>
      <c r="D1011" s="125"/>
      <c r="K1011" s="127"/>
    </row>
    <row r="1012" spans="3:11" s="121" customFormat="1" ht="17.5" x14ac:dyDescent="0.35">
      <c r="C1012" s="124"/>
      <c r="D1012" s="125"/>
      <c r="K1012" s="127"/>
    </row>
    <row r="1013" spans="3:11" s="121" customFormat="1" ht="17.5" x14ac:dyDescent="0.35">
      <c r="C1013" s="124"/>
      <c r="D1013" s="125"/>
      <c r="K1013" s="127"/>
    </row>
    <row r="1014" spans="3:11" s="121" customFormat="1" ht="17.5" x14ac:dyDescent="0.35">
      <c r="C1014" s="124"/>
      <c r="D1014" s="125"/>
      <c r="K1014" s="127"/>
    </row>
    <row r="1015" spans="3:11" s="121" customFormat="1" ht="17.5" x14ac:dyDescent="0.35">
      <c r="C1015" s="124"/>
      <c r="D1015" s="125"/>
      <c r="K1015" s="127"/>
    </row>
    <row r="1016" spans="3:11" s="121" customFormat="1" ht="17.5" x14ac:dyDescent="0.35">
      <c r="C1016" s="124"/>
      <c r="D1016" s="125"/>
      <c r="K1016" s="127"/>
    </row>
    <row r="1017" spans="3:11" s="121" customFormat="1" ht="17.5" x14ac:dyDescent="0.35">
      <c r="C1017" s="124"/>
      <c r="D1017" s="125"/>
      <c r="K1017" s="127"/>
    </row>
    <row r="1018" spans="3:11" s="121" customFormat="1" ht="17.5" x14ac:dyDescent="0.35">
      <c r="C1018" s="124"/>
      <c r="D1018" s="125"/>
      <c r="K1018" s="127"/>
    </row>
    <row r="1019" spans="3:11" s="121" customFormat="1" ht="17.5" x14ac:dyDescent="0.35">
      <c r="C1019" s="124"/>
      <c r="D1019" s="125"/>
      <c r="K1019" s="127"/>
    </row>
    <row r="1020" spans="3:11" s="121" customFormat="1" ht="17.5" x14ac:dyDescent="0.35">
      <c r="C1020" s="124"/>
      <c r="D1020" s="125"/>
      <c r="K1020" s="127"/>
    </row>
    <row r="1021" spans="3:11" s="121" customFormat="1" ht="17.5" x14ac:dyDescent="0.35">
      <c r="C1021" s="124"/>
      <c r="D1021" s="125"/>
      <c r="K1021" s="127"/>
    </row>
    <row r="1022" spans="3:11" s="121" customFormat="1" ht="17.5" x14ac:dyDescent="0.35">
      <c r="C1022" s="124"/>
      <c r="D1022" s="125"/>
      <c r="K1022" s="127"/>
    </row>
    <row r="1023" spans="3:11" s="121" customFormat="1" ht="17.5" x14ac:dyDescent="0.35">
      <c r="C1023" s="124"/>
      <c r="D1023" s="125"/>
      <c r="K1023" s="127"/>
    </row>
    <row r="1024" spans="3:11" s="121" customFormat="1" ht="17.5" x14ac:dyDescent="0.35">
      <c r="C1024" s="124"/>
      <c r="D1024" s="125"/>
      <c r="K1024" s="127"/>
    </row>
    <row r="1025" spans="3:11" s="121" customFormat="1" ht="17.5" x14ac:dyDescent="0.35">
      <c r="C1025" s="124"/>
      <c r="D1025" s="125"/>
      <c r="K1025" s="127"/>
    </row>
    <row r="1026" spans="3:11" s="121" customFormat="1" ht="17.5" x14ac:dyDescent="0.35">
      <c r="C1026" s="124"/>
      <c r="D1026" s="125"/>
      <c r="K1026" s="127"/>
    </row>
    <row r="1027" spans="3:11" s="121" customFormat="1" ht="17.5" x14ac:dyDescent="0.35">
      <c r="C1027" s="124"/>
      <c r="D1027" s="125"/>
      <c r="K1027" s="127"/>
    </row>
    <row r="1028" spans="3:11" s="121" customFormat="1" ht="17.5" x14ac:dyDescent="0.35">
      <c r="C1028" s="124"/>
      <c r="D1028" s="125"/>
      <c r="K1028" s="127"/>
    </row>
    <row r="1029" spans="3:11" s="121" customFormat="1" ht="17.5" x14ac:dyDescent="0.35">
      <c r="C1029" s="124"/>
      <c r="D1029" s="125"/>
      <c r="K1029" s="127"/>
    </row>
    <row r="1030" spans="3:11" s="121" customFormat="1" ht="17.5" x14ac:dyDescent="0.35">
      <c r="C1030" s="124"/>
      <c r="D1030" s="125"/>
      <c r="K1030" s="127"/>
    </row>
    <row r="1031" spans="3:11" s="121" customFormat="1" ht="17.5" x14ac:dyDescent="0.35">
      <c r="C1031" s="124"/>
      <c r="D1031" s="125"/>
      <c r="K1031" s="127"/>
    </row>
    <row r="1032" spans="3:11" s="121" customFormat="1" ht="17.5" x14ac:dyDescent="0.35">
      <c r="C1032" s="124"/>
      <c r="D1032" s="125"/>
      <c r="K1032" s="127"/>
    </row>
    <row r="1033" spans="3:11" s="121" customFormat="1" ht="17.5" x14ac:dyDescent="0.35">
      <c r="C1033" s="124"/>
      <c r="D1033" s="125"/>
      <c r="K1033" s="127"/>
    </row>
    <row r="1034" spans="3:11" s="121" customFormat="1" ht="17.5" x14ac:dyDescent="0.35">
      <c r="C1034" s="124"/>
      <c r="D1034" s="125"/>
      <c r="K1034" s="127"/>
    </row>
    <row r="1035" spans="3:11" s="121" customFormat="1" ht="17.5" x14ac:dyDescent="0.35">
      <c r="C1035" s="124"/>
      <c r="D1035" s="125"/>
      <c r="K1035" s="127"/>
    </row>
    <row r="1036" spans="3:11" s="121" customFormat="1" ht="17.5" x14ac:dyDescent="0.35">
      <c r="C1036" s="124"/>
      <c r="D1036" s="125"/>
      <c r="K1036" s="127"/>
    </row>
    <row r="1037" spans="3:11" s="121" customFormat="1" ht="17.5" x14ac:dyDescent="0.35">
      <c r="C1037" s="124"/>
      <c r="D1037" s="125"/>
      <c r="K1037" s="127"/>
    </row>
    <row r="1038" spans="3:11" s="121" customFormat="1" ht="17.5" x14ac:dyDescent="0.35">
      <c r="C1038" s="124"/>
      <c r="D1038" s="125"/>
      <c r="K1038" s="127"/>
    </row>
    <row r="1039" spans="3:11" s="121" customFormat="1" ht="17.5" x14ac:dyDescent="0.35">
      <c r="C1039" s="124"/>
      <c r="D1039" s="125"/>
      <c r="K1039" s="127"/>
    </row>
    <row r="1040" spans="3:11" s="121" customFormat="1" ht="17.5" x14ac:dyDescent="0.35">
      <c r="C1040" s="124"/>
      <c r="D1040" s="125"/>
      <c r="K1040" s="127"/>
    </row>
    <row r="1041" spans="3:11" s="121" customFormat="1" ht="17.5" x14ac:dyDescent="0.35">
      <c r="C1041" s="124"/>
      <c r="D1041" s="125"/>
      <c r="K1041" s="127"/>
    </row>
    <row r="1042" spans="3:11" s="121" customFormat="1" ht="17.5" x14ac:dyDescent="0.35">
      <c r="C1042" s="124"/>
      <c r="D1042" s="125"/>
      <c r="K1042" s="127"/>
    </row>
    <row r="1043" spans="3:11" s="121" customFormat="1" ht="17.5" x14ac:dyDescent="0.35">
      <c r="C1043" s="124"/>
      <c r="D1043" s="125"/>
      <c r="K1043" s="127"/>
    </row>
    <row r="1044" spans="3:11" s="121" customFormat="1" ht="17.5" x14ac:dyDescent="0.35">
      <c r="C1044" s="124"/>
      <c r="D1044" s="125"/>
      <c r="K1044" s="127"/>
    </row>
    <row r="1045" spans="3:11" s="121" customFormat="1" ht="17.5" x14ac:dyDescent="0.35">
      <c r="C1045" s="124"/>
      <c r="D1045" s="125"/>
      <c r="K1045" s="127"/>
    </row>
    <row r="1046" spans="3:11" s="121" customFormat="1" ht="17.5" x14ac:dyDescent="0.35">
      <c r="C1046" s="124"/>
      <c r="D1046" s="125"/>
      <c r="K1046" s="127"/>
    </row>
    <row r="1047" spans="3:11" s="121" customFormat="1" ht="17.5" x14ac:dyDescent="0.35">
      <c r="C1047" s="124"/>
      <c r="D1047" s="125"/>
      <c r="K1047" s="127"/>
    </row>
    <row r="1048" spans="3:11" s="121" customFormat="1" ht="17.5" x14ac:dyDescent="0.35">
      <c r="C1048" s="124"/>
      <c r="D1048" s="125"/>
      <c r="K1048" s="127"/>
    </row>
    <row r="1049" spans="3:11" s="121" customFormat="1" ht="17.5" x14ac:dyDescent="0.35">
      <c r="C1049" s="124"/>
      <c r="D1049" s="125"/>
      <c r="K1049" s="127"/>
    </row>
    <row r="1050" spans="3:11" s="121" customFormat="1" ht="17.5" x14ac:dyDescent="0.35">
      <c r="C1050" s="124"/>
      <c r="D1050" s="125"/>
      <c r="K1050" s="127"/>
    </row>
    <row r="1051" spans="3:11" s="121" customFormat="1" ht="17.5" x14ac:dyDescent="0.35">
      <c r="C1051" s="124"/>
      <c r="D1051" s="125"/>
      <c r="K1051" s="127"/>
    </row>
    <row r="1052" spans="3:11" s="121" customFormat="1" ht="17.5" x14ac:dyDescent="0.35">
      <c r="C1052" s="124"/>
      <c r="D1052" s="125"/>
      <c r="K1052" s="127"/>
    </row>
    <row r="1053" spans="3:11" s="121" customFormat="1" ht="17.5" x14ac:dyDescent="0.35">
      <c r="C1053" s="124"/>
      <c r="D1053" s="125"/>
      <c r="K1053" s="127"/>
    </row>
    <row r="1054" spans="3:11" s="121" customFormat="1" ht="17.5" x14ac:dyDescent="0.35">
      <c r="C1054" s="124"/>
      <c r="D1054" s="125"/>
      <c r="K1054" s="127"/>
    </row>
    <row r="1055" spans="3:11" s="121" customFormat="1" ht="17.5" x14ac:dyDescent="0.35">
      <c r="C1055" s="124"/>
      <c r="D1055" s="125"/>
      <c r="K1055" s="127"/>
    </row>
    <row r="1056" spans="3:11" s="121" customFormat="1" ht="17.5" x14ac:dyDescent="0.35">
      <c r="C1056" s="124"/>
      <c r="D1056" s="125"/>
      <c r="K1056" s="127"/>
    </row>
    <row r="1057" spans="3:11" s="121" customFormat="1" ht="17.5" x14ac:dyDescent="0.35">
      <c r="C1057" s="124"/>
      <c r="D1057" s="125"/>
      <c r="K1057" s="127"/>
    </row>
    <row r="1058" spans="3:11" s="121" customFormat="1" ht="17.5" x14ac:dyDescent="0.35">
      <c r="C1058" s="124"/>
      <c r="D1058" s="125"/>
      <c r="K1058" s="127"/>
    </row>
    <row r="1059" spans="3:11" s="121" customFormat="1" ht="17.5" x14ac:dyDescent="0.35">
      <c r="C1059" s="124"/>
      <c r="D1059" s="125"/>
      <c r="K1059" s="127"/>
    </row>
    <row r="1060" spans="3:11" s="121" customFormat="1" ht="17.5" x14ac:dyDescent="0.35">
      <c r="C1060" s="124"/>
      <c r="D1060" s="125"/>
      <c r="K1060" s="127"/>
    </row>
    <row r="1061" spans="3:11" s="121" customFormat="1" ht="17.5" x14ac:dyDescent="0.35">
      <c r="C1061" s="124"/>
      <c r="D1061" s="125"/>
      <c r="K1061" s="127"/>
    </row>
    <row r="1062" spans="3:11" s="121" customFormat="1" ht="17.5" x14ac:dyDescent="0.35">
      <c r="C1062" s="124"/>
      <c r="D1062" s="125"/>
      <c r="K1062" s="127"/>
    </row>
    <row r="1063" spans="3:11" s="121" customFormat="1" ht="17.5" x14ac:dyDescent="0.35">
      <c r="C1063" s="124"/>
      <c r="D1063" s="125"/>
      <c r="K1063" s="127"/>
    </row>
    <row r="1064" spans="3:11" s="121" customFormat="1" ht="17.5" x14ac:dyDescent="0.35">
      <c r="C1064" s="124"/>
      <c r="D1064" s="125"/>
      <c r="K1064" s="127"/>
    </row>
    <row r="1065" spans="3:11" s="121" customFormat="1" ht="17.5" x14ac:dyDescent="0.35">
      <c r="C1065" s="124"/>
      <c r="D1065" s="125"/>
      <c r="K1065" s="127"/>
    </row>
    <row r="1066" spans="3:11" s="121" customFormat="1" ht="17.5" x14ac:dyDescent="0.35">
      <c r="C1066" s="124"/>
      <c r="D1066" s="125"/>
      <c r="K1066" s="127"/>
    </row>
    <row r="1067" spans="3:11" s="121" customFormat="1" ht="17.5" x14ac:dyDescent="0.35">
      <c r="C1067" s="124"/>
      <c r="D1067" s="125"/>
      <c r="K1067" s="127"/>
    </row>
    <row r="1068" spans="3:11" s="121" customFormat="1" ht="17.5" x14ac:dyDescent="0.35">
      <c r="C1068" s="124"/>
      <c r="D1068" s="125"/>
      <c r="K1068" s="127"/>
    </row>
    <row r="1069" spans="3:11" s="121" customFormat="1" ht="17.5" x14ac:dyDescent="0.35">
      <c r="C1069" s="124"/>
      <c r="D1069" s="125"/>
      <c r="K1069" s="127"/>
    </row>
    <row r="1070" spans="3:11" s="121" customFormat="1" ht="17.5" x14ac:dyDescent="0.35">
      <c r="C1070" s="124"/>
      <c r="D1070" s="125"/>
      <c r="K1070" s="127"/>
    </row>
    <row r="1071" spans="3:11" s="121" customFormat="1" ht="17.5" x14ac:dyDescent="0.35">
      <c r="C1071" s="124"/>
      <c r="D1071" s="125"/>
      <c r="K1071" s="127"/>
    </row>
    <row r="1072" spans="3:11" s="121" customFormat="1" ht="17.5" x14ac:dyDescent="0.35">
      <c r="C1072" s="124"/>
      <c r="D1072" s="125"/>
      <c r="K1072" s="127"/>
    </row>
    <row r="1073" spans="3:11" s="121" customFormat="1" ht="17.5" x14ac:dyDescent="0.35">
      <c r="C1073" s="124"/>
      <c r="D1073" s="125"/>
      <c r="K1073" s="127"/>
    </row>
    <row r="1074" spans="3:11" s="121" customFormat="1" ht="17.5" x14ac:dyDescent="0.35">
      <c r="C1074" s="124"/>
      <c r="D1074" s="125"/>
      <c r="K1074" s="127"/>
    </row>
    <row r="1075" spans="3:11" s="121" customFormat="1" ht="17.5" x14ac:dyDescent="0.35">
      <c r="C1075" s="124"/>
      <c r="D1075" s="125"/>
      <c r="K1075" s="127"/>
    </row>
    <row r="1076" spans="3:11" s="121" customFormat="1" ht="17.5" x14ac:dyDescent="0.35">
      <c r="C1076" s="124"/>
      <c r="D1076" s="125"/>
      <c r="K1076" s="127"/>
    </row>
    <row r="1077" spans="3:11" s="121" customFormat="1" ht="17.5" x14ac:dyDescent="0.35">
      <c r="C1077" s="124"/>
      <c r="D1077" s="125"/>
      <c r="K1077" s="127"/>
    </row>
    <row r="1078" spans="3:11" s="121" customFormat="1" ht="17.5" x14ac:dyDescent="0.35">
      <c r="C1078" s="124"/>
      <c r="D1078" s="125"/>
      <c r="K1078" s="127"/>
    </row>
    <row r="1079" spans="3:11" s="121" customFormat="1" ht="17.5" x14ac:dyDescent="0.35">
      <c r="C1079" s="124"/>
      <c r="D1079" s="125"/>
      <c r="K1079" s="127"/>
    </row>
    <row r="1080" spans="3:11" s="121" customFormat="1" ht="17.5" x14ac:dyDescent="0.35">
      <c r="C1080" s="124"/>
      <c r="D1080" s="125"/>
      <c r="K1080" s="127"/>
    </row>
    <row r="1081" spans="3:11" s="121" customFormat="1" ht="17.5" x14ac:dyDescent="0.35">
      <c r="C1081" s="124"/>
      <c r="D1081" s="125"/>
      <c r="K1081" s="127"/>
    </row>
    <row r="1082" spans="3:11" s="121" customFormat="1" ht="17.5" x14ac:dyDescent="0.35">
      <c r="C1082" s="124"/>
      <c r="D1082" s="125"/>
      <c r="K1082" s="127"/>
    </row>
    <row r="1083" spans="3:11" s="121" customFormat="1" ht="17.5" x14ac:dyDescent="0.35">
      <c r="C1083" s="124"/>
      <c r="D1083" s="125"/>
      <c r="K1083" s="127"/>
    </row>
    <row r="1084" spans="3:11" s="121" customFormat="1" ht="17.5" x14ac:dyDescent="0.35">
      <c r="C1084" s="124"/>
      <c r="D1084" s="125"/>
      <c r="K1084" s="127"/>
    </row>
    <row r="1085" spans="3:11" s="121" customFormat="1" ht="17.5" x14ac:dyDescent="0.35">
      <c r="C1085" s="124"/>
      <c r="D1085" s="125"/>
      <c r="K1085" s="127"/>
    </row>
    <row r="1086" spans="3:11" s="121" customFormat="1" ht="17.5" x14ac:dyDescent="0.35">
      <c r="C1086" s="124"/>
      <c r="D1086" s="125"/>
      <c r="K1086" s="127"/>
    </row>
    <row r="1087" spans="3:11" s="121" customFormat="1" ht="17.5" x14ac:dyDescent="0.35">
      <c r="C1087" s="124"/>
      <c r="D1087" s="125"/>
      <c r="K1087" s="127"/>
    </row>
    <row r="1088" spans="3:11" s="121" customFormat="1" ht="17.5" x14ac:dyDescent="0.35">
      <c r="C1088" s="124"/>
      <c r="D1088" s="125"/>
      <c r="K1088" s="127"/>
    </row>
    <row r="1089" spans="3:11" s="121" customFormat="1" ht="17.5" x14ac:dyDescent="0.35">
      <c r="C1089" s="124"/>
      <c r="D1089" s="125"/>
      <c r="K1089" s="127"/>
    </row>
    <row r="1090" spans="3:11" s="121" customFormat="1" ht="17.5" x14ac:dyDescent="0.35">
      <c r="C1090" s="124"/>
      <c r="D1090" s="125"/>
      <c r="K1090" s="127"/>
    </row>
    <row r="1091" spans="3:11" s="121" customFormat="1" ht="17.5" x14ac:dyDescent="0.35">
      <c r="C1091" s="124"/>
      <c r="D1091" s="125"/>
      <c r="K1091" s="127"/>
    </row>
    <row r="1092" spans="3:11" s="121" customFormat="1" ht="17.5" x14ac:dyDescent="0.35">
      <c r="C1092" s="124"/>
      <c r="D1092" s="125"/>
      <c r="K1092" s="127"/>
    </row>
    <row r="1093" spans="3:11" s="121" customFormat="1" ht="17.5" x14ac:dyDescent="0.35">
      <c r="C1093" s="124"/>
      <c r="D1093" s="125"/>
      <c r="K1093" s="127"/>
    </row>
    <row r="1094" spans="3:11" s="121" customFormat="1" ht="17.5" x14ac:dyDescent="0.35">
      <c r="C1094" s="124"/>
      <c r="D1094" s="125"/>
      <c r="K1094" s="127"/>
    </row>
    <row r="1095" spans="3:11" s="121" customFormat="1" ht="17.5" x14ac:dyDescent="0.35">
      <c r="C1095" s="124"/>
      <c r="D1095" s="125"/>
      <c r="K1095" s="127"/>
    </row>
    <row r="1096" spans="3:11" s="121" customFormat="1" ht="17.5" x14ac:dyDescent="0.35">
      <c r="C1096" s="124"/>
      <c r="D1096" s="125"/>
      <c r="K1096" s="127"/>
    </row>
    <row r="1097" spans="3:11" s="121" customFormat="1" ht="17.5" x14ac:dyDescent="0.35">
      <c r="C1097" s="124"/>
      <c r="D1097" s="125"/>
      <c r="K1097" s="127"/>
    </row>
    <row r="1098" spans="3:11" s="121" customFormat="1" ht="17.5" x14ac:dyDescent="0.35">
      <c r="C1098" s="124"/>
      <c r="D1098" s="125"/>
      <c r="K1098" s="127"/>
    </row>
    <row r="1099" spans="3:11" s="121" customFormat="1" ht="17.5" x14ac:dyDescent="0.35">
      <c r="C1099" s="124"/>
      <c r="D1099" s="125"/>
      <c r="K1099" s="127"/>
    </row>
    <row r="1100" spans="3:11" s="121" customFormat="1" ht="17.5" x14ac:dyDescent="0.35">
      <c r="C1100" s="124"/>
      <c r="D1100" s="125"/>
      <c r="K1100" s="127"/>
    </row>
    <row r="1101" spans="3:11" s="121" customFormat="1" ht="17.5" x14ac:dyDescent="0.35">
      <c r="C1101" s="124"/>
      <c r="D1101" s="125"/>
      <c r="K1101" s="127"/>
    </row>
    <row r="1102" spans="3:11" s="121" customFormat="1" ht="17.5" x14ac:dyDescent="0.35">
      <c r="C1102" s="124"/>
      <c r="D1102" s="125"/>
      <c r="K1102" s="127"/>
    </row>
    <row r="1103" spans="3:11" s="121" customFormat="1" ht="17.5" x14ac:dyDescent="0.35">
      <c r="C1103" s="124"/>
      <c r="D1103" s="125"/>
      <c r="K1103" s="127"/>
    </row>
    <row r="1104" spans="3:11" s="121" customFormat="1" ht="17.5" x14ac:dyDescent="0.35">
      <c r="C1104" s="124"/>
      <c r="D1104" s="125"/>
      <c r="K1104" s="127"/>
    </row>
    <row r="1105" spans="3:11" s="121" customFormat="1" ht="17.5" x14ac:dyDescent="0.35">
      <c r="C1105" s="124"/>
      <c r="D1105" s="125"/>
      <c r="K1105" s="127"/>
    </row>
    <row r="1106" spans="3:11" s="121" customFormat="1" ht="17.5" x14ac:dyDescent="0.35">
      <c r="C1106" s="124"/>
      <c r="D1106" s="125"/>
      <c r="K1106" s="127"/>
    </row>
    <row r="1107" spans="3:11" s="121" customFormat="1" ht="17.5" x14ac:dyDescent="0.35">
      <c r="C1107" s="124"/>
      <c r="D1107" s="125"/>
      <c r="K1107" s="127"/>
    </row>
    <row r="1108" spans="3:11" s="121" customFormat="1" ht="17.5" x14ac:dyDescent="0.35">
      <c r="C1108" s="124"/>
      <c r="D1108" s="125"/>
      <c r="K1108" s="127"/>
    </row>
    <row r="1109" spans="3:11" s="121" customFormat="1" ht="17.5" x14ac:dyDescent="0.35">
      <c r="C1109" s="124"/>
      <c r="D1109" s="125"/>
      <c r="K1109" s="127"/>
    </row>
    <row r="1110" spans="3:11" s="121" customFormat="1" ht="17.5" x14ac:dyDescent="0.35">
      <c r="C1110" s="124"/>
      <c r="D1110" s="125"/>
      <c r="K1110" s="127"/>
    </row>
    <row r="1111" spans="3:11" s="121" customFormat="1" ht="17.5" x14ac:dyDescent="0.35">
      <c r="C1111" s="124"/>
      <c r="D1111" s="125"/>
      <c r="K1111" s="127"/>
    </row>
    <row r="1112" spans="3:11" s="121" customFormat="1" ht="17.5" x14ac:dyDescent="0.35">
      <c r="C1112" s="124"/>
      <c r="D1112" s="125"/>
      <c r="K1112" s="127"/>
    </row>
    <row r="1113" spans="3:11" s="121" customFormat="1" ht="17.5" x14ac:dyDescent="0.35">
      <c r="C1113" s="124"/>
      <c r="D1113" s="125"/>
      <c r="K1113" s="127"/>
    </row>
    <row r="1114" spans="3:11" s="121" customFormat="1" ht="17.5" x14ac:dyDescent="0.35">
      <c r="C1114" s="124"/>
      <c r="D1114" s="125"/>
      <c r="K1114" s="127"/>
    </row>
    <row r="1115" spans="3:11" s="121" customFormat="1" ht="17.5" x14ac:dyDescent="0.35">
      <c r="C1115" s="124"/>
      <c r="D1115" s="125"/>
      <c r="K1115" s="127"/>
    </row>
    <row r="1116" spans="3:11" s="121" customFormat="1" ht="17.5" x14ac:dyDescent="0.35">
      <c r="C1116" s="124"/>
      <c r="D1116" s="125"/>
      <c r="K1116" s="127"/>
    </row>
    <row r="1117" spans="3:11" s="121" customFormat="1" ht="17.5" x14ac:dyDescent="0.35">
      <c r="C1117" s="124"/>
      <c r="D1117" s="125"/>
      <c r="K1117" s="127"/>
    </row>
    <row r="1118" spans="3:11" s="121" customFormat="1" ht="17.5" x14ac:dyDescent="0.35">
      <c r="C1118" s="124"/>
      <c r="D1118" s="125"/>
      <c r="K1118" s="127"/>
    </row>
    <row r="1119" spans="3:11" s="121" customFormat="1" ht="17.5" x14ac:dyDescent="0.35">
      <c r="C1119" s="124"/>
      <c r="D1119" s="125"/>
      <c r="K1119" s="127"/>
    </row>
    <row r="1120" spans="3:11" s="121" customFormat="1" ht="17.5" x14ac:dyDescent="0.35">
      <c r="C1120" s="124"/>
      <c r="D1120" s="125"/>
      <c r="K1120" s="127"/>
    </row>
    <row r="1121" spans="3:11" s="121" customFormat="1" ht="17.5" x14ac:dyDescent="0.35">
      <c r="C1121" s="124"/>
      <c r="D1121" s="125"/>
      <c r="K1121" s="127"/>
    </row>
    <row r="1122" spans="3:11" s="121" customFormat="1" ht="17.5" x14ac:dyDescent="0.35">
      <c r="C1122" s="124"/>
      <c r="D1122" s="125"/>
      <c r="K1122" s="127"/>
    </row>
    <row r="1123" spans="3:11" s="121" customFormat="1" ht="17.5" x14ac:dyDescent="0.35">
      <c r="C1123" s="124"/>
      <c r="D1123" s="125"/>
      <c r="K1123" s="127"/>
    </row>
    <row r="1124" spans="3:11" s="121" customFormat="1" ht="17.5" x14ac:dyDescent="0.35">
      <c r="C1124" s="124"/>
      <c r="D1124" s="125"/>
      <c r="K1124" s="127"/>
    </row>
    <row r="1125" spans="3:11" s="121" customFormat="1" ht="17.5" x14ac:dyDescent="0.35">
      <c r="C1125" s="124"/>
      <c r="D1125" s="125"/>
      <c r="K1125" s="127"/>
    </row>
    <row r="1126" spans="3:11" s="121" customFormat="1" ht="17.5" x14ac:dyDescent="0.35">
      <c r="C1126" s="124"/>
      <c r="D1126" s="125"/>
      <c r="K1126" s="127"/>
    </row>
    <row r="1127" spans="3:11" s="121" customFormat="1" ht="17.5" x14ac:dyDescent="0.35">
      <c r="C1127" s="124"/>
      <c r="D1127" s="125"/>
      <c r="K1127" s="127"/>
    </row>
    <row r="1128" spans="3:11" s="121" customFormat="1" ht="17.5" x14ac:dyDescent="0.35">
      <c r="C1128" s="124"/>
      <c r="D1128" s="125"/>
      <c r="K1128" s="127"/>
    </row>
    <row r="1129" spans="3:11" s="121" customFormat="1" ht="17.5" x14ac:dyDescent="0.35">
      <c r="C1129" s="124"/>
      <c r="D1129" s="125"/>
      <c r="K1129" s="127"/>
    </row>
    <row r="1130" spans="3:11" s="121" customFormat="1" ht="17.5" x14ac:dyDescent="0.35">
      <c r="C1130" s="124"/>
      <c r="D1130" s="125"/>
      <c r="K1130" s="127"/>
    </row>
    <row r="1131" spans="3:11" s="121" customFormat="1" ht="17.5" x14ac:dyDescent="0.35">
      <c r="C1131" s="124"/>
      <c r="D1131" s="125"/>
      <c r="K1131" s="127"/>
    </row>
    <row r="1132" spans="3:11" s="121" customFormat="1" ht="17.5" x14ac:dyDescent="0.35">
      <c r="C1132" s="124"/>
      <c r="D1132" s="125"/>
      <c r="K1132" s="127"/>
    </row>
    <row r="1133" spans="3:11" s="121" customFormat="1" ht="17.5" x14ac:dyDescent="0.35">
      <c r="C1133" s="124"/>
      <c r="D1133" s="125"/>
      <c r="K1133" s="127"/>
    </row>
    <row r="1134" spans="3:11" s="121" customFormat="1" ht="17.5" x14ac:dyDescent="0.35">
      <c r="C1134" s="124"/>
      <c r="D1134" s="125"/>
      <c r="K1134" s="127"/>
    </row>
    <row r="1135" spans="3:11" s="121" customFormat="1" ht="17.5" x14ac:dyDescent="0.35">
      <c r="C1135" s="124"/>
      <c r="D1135" s="125"/>
      <c r="K1135" s="127"/>
    </row>
    <row r="1136" spans="3:11" s="121" customFormat="1" ht="17.5" x14ac:dyDescent="0.35">
      <c r="C1136" s="124"/>
      <c r="D1136" s="125"/>
      <c r="K1136" s="127"/>
    </row>
    <row r="1137" spans="3:11" s="121" customFormat="1" ht="17.5" x14ac:dyDescent="0.35">
      <c r="C1137" s="124"/>
      <c r="D1137" s="125"/>
      <c r="K1137" s="127"/>
    </row>
    <row r="1138" spans="3:11" s="121" customFormat="1" ht="17.5" x14ac:dyDescent="0.35">
      <c r="C1138" s="124"/>
      <c r="D1138" s="125"/>
      <c r="K1138" s="127"/>
    </row>
    <row r="1139" spans="3:11" s="121" customFormat="1" ht="17.5" x14ac:dyDescent="0.35">
      <c r="C1139" s="124"/>
      <c r="D1139" s="125"/>
      <c r="K1139" s="127"/>
    </row>
    <row r="1140" spans="3:11" s="121" customFormat="1" ht="17.5" x14ac:dyDescent="0.35">
      <c r="C1140" s="124"/>
      <c r="D1140" s="125"/>
      <c r="K1140" s="127"/>
    </row>
    <row r="1141" spans="3:11" s="121" customFormat="1" ht="17.5" x14ac:dyDescent="0.35">
      <c r="C1141" s="124"/>
      <c r="D1141" s="125"/>
      <c r="K1141" s="127"/>
    </row>
    <row r="1142" spans="3:11" s="121" customFormat="1" ht="17.5" x14ac:dyDescent="0.35">
      <c r="C1142" s="124"/>
      <c r="D1142" s="125"/>
      <c r="K1142" s="127"/>
    </row>
    <row r="1143" spans="3:11" s="121" customFormat="1" ht="17.5" x14ac:dyDescent="0.35">
      <c r="C1143" s="124"/>
      <c r="D1143" s="125"/>
      <c r="K1143" s="127"/>
    </row>
    <row r="1144" spans="3:11" s="121" customFormat="1" ht="17.5" x14ac:dyDescent="0.35">
      <c r="C1144" s="124"/>
      <c r="D1144" s="125"/>
      <c r="K1144" s="127"/>
    </row>
    <row r="1145" spans="3:11" s="121" customFormat="1" ht="17.5" x14ac:dyDescent="0.35">
      <c r="C1145" s="124"/>
      <c r="D1145" s="125"/>
      <c r="K1145" s="127"/>
    </row>
    <row r="1146" spans="3:11" s="121" customFormat="1" ht="17.5" x14ac:dyDescent="0.35">
      <c r="C1146" s="124"/>
      <c r="D1146" s="125"/>
      <c r="K1146" s="127"/>
    </row>
    <row r="1147" spans="3:11" s="121" customFormat="1" ht="17.5" x14ac:dyDescent="0.35">
      <c r="C1147" s="124"/>
      <c r="D1147" s="125"/>
      <c r="K1147" s="127"/>
    </row>
    <row r="1148" spans="3:11" s="121" customFormat="1" ht="17.5" x14ac:dyDescent="0.35">
      <c r="C1148" s="124"/>
      <c r="D1148" s="125"/>
      <c r="K1148" s="127"/>
    </row>
    <row r="1149" spans="3:11" s="121" customFormat="1" ht="17.5" x14ac:dyDescent="0.35">
      <c r="C1149" s="124"/>
      <c r="D1149" s="125"/>
      <c r="K1149" s="127"/>
    </row>
    <row r="1150" spans="3:11" s="121" customFormat="1" ht="17.5" x14ac:dyDescent="0.35">
      <c r="C1150" s="124"/>
      <c r="D1150" s="125"/>
      <c r="K1150" s="127"/>
    </row>
    <row r="1151" spans="3:11" s="121" customFormat="1" ht="17.5" x14ac:dyDescent="0.35">
      <c r="C1151" s="124"/>
      <c r="D1151" s="125"/>
      <c r="K1151" s="127"/>
    </row>
    <row r="1152" spans="3:11" s="121" customFormat="1" ht="17.5" x14ac:dyDescent="0.35">
      <c r="C1152" s="124"/>
      <c r="D1152" s="125"/>
      <c r="K1152" s="127"/>
    </row>
    <row r="1153" spans="3:11" s="121" customFormat="1" ht="17.5" x14ac:dyDescent="0.35">
      <c r="C1153" s="124"/>
      <c r="D1153" s="125"/>
      <c r="K1153" s="127"/>
    </row>
    <row r="1154" spans="3:11" s="121" customFormat="1" ht="17.5" x14ac:dyDescent="0.35">
      <c r="C1154" s="124"/>
      <c r="D1154" s="125"/>
      <c r="K1154" s="127"/>
    </row>
    <row r="1155" spans="3:11" s="121" customFormat="1" ht="17.5" x14ac:dyDescent="0.35">
      <c r="C1155" s="124"/>
      <c r="D1155" s="125"/>
      <c r="K1155" s="127"/>
    </row>
    <row r="1156" spans="3:11" s="121" customFormat="1" ht="17.5" x14ac:dyDescent="0.35">
      <c r="C1156" s="124"/>
      <c r="D1156" s="125"/>
      <c r="K1156" s="127"/>
    </row>
    <row r="1157" spans="3:11" s="121" customFormat="1" ht="17.5" x14ac:dyDescent="0.35">
      <c r="C1157" s="124"/>
      <c r="D1157" s="125"/>
      <c r="K1157" s="127"/>
    </row>
    <row r="1158" spans="3:11" s="121" customFormat="1" ht="17.5" x14ac:dyDescent="0.35">
      <c r="C1158" s="124"/>
      <c r="D1158" s="125"/>
      <c r="K1158" s="127"/>
    </row>
    <row r="1159" spans="3:11" s="121" customFormat="1" ht="17.5" x14ac:dyDescent="0.35">
      <c r="C1159" s="124"/>
      <c r="D1159" s="125"/>
      <c r="K1159" s="127"/>
    </row>
    <row r="1160" spans="3:11" s="121" customFormat="1" ht="17.5" x14ac:dyDescent="0.35">
      <c r="C1160" s="124"/>
      <c r="D1160" s="125"/>
      <c r="K1160" s="127"/>
    </row>
    <row r="1161" spans="3:11" s="121" customFormat="1" ht="17.5" x14ac:dyDescent="0.35">
      <c r="C1161" s="124"/>
      <c r="D1161" s="125"/>
      <c r="K1161" s="127"/>
    </row>
    <row r="1162" spans="3:11" s="121" customFormat="1" ht="17.5" x14ac:dyDescent="0.35">
      <c r="C1162" s="124"/>
      <c r="D1162" s="125"/>
      <c r="K1162" s="127"/>
    </row>
    <row r="1163" spans="3:11" s="121" customFormat="1" ht="17.5" x14ac:dyDescent="0.35">
      <c r="C1163" s="124"/>
      <c r="D1163" s="125"/>
      <c r="K1163" s="127"/>
    </row>
    <row r="1164" spans="3:11" s="121" customFormat="1" ht="17.5" x14ac:dyDescent="0.35">
      <c r="C1164" s="124"/>
      <c r="D1164" s="125"/>
      <c r="K1164" s="127"/>
    </row>
    <row r="1165" spans="3:11" s="121" customFormat="1" ht="17.5" x14ac:dyDescent="0.35">
      <c r="C1165" s="124"/>
      <c r="D1165" s="125"/>
      <c r="K1165" s="127"/>
    </row>
    <row r="1166" spans="3:11" s="121" customFormat="1" ht="17.5" x14ac:dyDescent="0.35">
      <c r="C1166" s="124"/>
      <c r="D1166" s="125"/>
      <c r="K1166" s="127"/>
    </row>
    <row r="1167" spans="3:11" s="121" customFormat="1" ht="17.5" x14ac:dyDescent="0.35">
      <c r="C1167" s="124"/>
      <c r="D1167" s="125"/>
      <c r="K1167" s="127"/>
    </row>
    <row r="1168" spans="3:11" s="121" customFormat="1" ht="17.5" x14ac:dyDescent="0.35">
      <c r="C1168" s="124"/>
      <c r="D1168" s="125"/>
      <c r="K1168" s="127"/>
    </row>
    <row r="1169" spans="3:11" s="121" customFormat="1" ht="17.5" x14ac:dyDescent="0.35">
      <c r="C1169" s="124"/>
      <c r="D1169" s="125"/>
      <c r="K1169" s="127"/>
    </row>
    <row r="1170" spans="3:11" s="121" customFormat="1" ht="17.5" x14ac:dyDescent="0.35">
      <c r="C1170" s="124"/>
      <c r="D1170" s="125"/>
      <c r="K1170" s="127"/>
    </row>
    <row r="1171" spans="3:11" s="121" customFormat="1" ht="17.5" x14ac:dyDescent="0.35">
      <c r="C1171" s="124"/>
      <c r="D1171" s="125"/>
      <c r="K1171" s="127"/>
    </row>
    <row r="1172" spans="3:11" s="121" customFormat="1" ht="17.5" x14ac:dyDescent="0.35">
      <c r="C1172" s="124"/>
      <c r="D1172" s="125"/>
      <c r="K1172" s="127"/>
    </row>
    <row r="1173" spans="3:11" s="121" customFormat="1" ht="17.5" x14ac:dyDescent="0.35">
      <c r="C1173" s="124"/>
      <c r="D1173" s="125"/>
      <c r="K1173" s="127"/>
    </row>
    <row r="1174" spans="3:11" s="121" customFormat="1" ht="17.5" x14ac:dyDescent="0.35">
      <c r="C1174" s="124"/>
      <c r="D1174" s="125"/>
      <c r="K1174" s="127"/>
    </row>
    <row r="1175" spans="3:11" s="121" customFormat="1" ht="17.5" x14ac:dyDescent="0.35">
      <c r="C1175" s="124"/>
      <c r="D1175" s="125"/>
      <c r="K1175" s="127"/>
    </row>
    <row r="1176" spans="3:11" s="121" customFormat="1" ht="17.5" x14ac:dyDescent="0.35">
      <c r="C1176" s="124"/>
      <c r="D1176" s="125"/>
      <c r="K1176" s="127"/>
    </row>
    <row r="1177" spans="3:11" s="121" customFormat="1" ht="17.5" x14ac:dyDescent="0.35">
      <c r="C1177" s="124"/>
      <c r="D1177" s="125"/>
      <c r="K1177" s="127"/>
    </row>
    <row r="1178" spans="3:11" s="121" customFormat="1" ht="17.5" x14ac:dyDescent="0.35">
      <c r="C1178" s="124"/>
      <c r="D1178" s="125"/>
      <c r="K1178" s="127"/>
    </row>
    <row r="1179" spans="3:11" s="121" customFormat="1" ht="17.5" x14ac:dyDescent="0.35">
      <c r="C1179" s="124"/>
      <c r="D1179" s="125"/>
      <c r="K1179" s="127"/>
    </row>
    <row r="1180" spans="3:11" s="121" customFormat="1" ht="17.5" x14ac:dyDescent="0.35">
      <c r="C1180" s="124"/>
      <c r="D1180" s="125"/>
      <c r="K1180" s="127"/>
    </row>
    <row r="1181" spans="3:11" s="121" customFormat="1" ht="17.5" x14ac:dyDescent="0.35">
      <c r="C1181" s="124"/>
      <c r="D1181" s="125"/>
      <c r="K1181" s="127"/>
    </row>
    <row r="1182" spans="3:11" s="121" customFormat="1" ht="17.5" x14ac:dyDescent="0.35">
      <c r="C1182" s="124"/>
      <c r="D1182" s="125"/>
      <c r="K1182" s="127"/>
    </row>
    <row r="1183" spans="3:11" s="121" customFormat="1" ht="17.5" x14ac:dyDescent="0.35">
      <c r="C1183" s="124"/>
      <c r="D1183" s="125"/>
      <c r="K1183" s="127"/>
    </row>
    <row r="1184" spans="3:11" s="121" customFormat="1" ht="17.5" x14ac:dyDescent="0.35">
      <c r="C1184" s="124"/>
      <c r="D1184" s="125"/>
      <c r="K1184" s="127"/>
    </row>
    <row r="1185" spans="3:11" s="121" customFormat="1" ht="17.5" x14ac:dyDescent="0.35">
      <c r="C1185" s="124"/>
      <c r="D1185" s="125"/>
      <c r="K1185" s="127"/>
    </row>
    <row r="1186" spans="3:11" s="121" customFormat="1" ht="17.5" x14ac:dyDescent="0.35">
      <c r="C1186" s="124"/>
      <c r="D1186" s="125"/>
      <c r="K1186" s="127"/>
    </row>
    <row r="1187" spans="3:11" s="121" customFormat="1" ht="17.5" x14ac:dyDescent="0.35">
      <c r="C1187" s="124"/>
      <c r="D1187" s="125"/>
      <c r="K1187" s="127"/>
    </row>
    <row r="1188" spans="3:11" s="121" customFormat="1" ht="17.5" x14ac:dyDescent="0.35">
      <c r="C1188" s="124"/>
      <c r="D1188" s="125"/>
      <c r="K1188" s="127"/>
    </row>
    <row r="1189" spans="3:11" s="121" customFormat="1" ht="17.5" x14ac:dyDescent="0.35">
      <c r="C1189" s="124"/>
      <c r="D1189" s="125"/>
      <c r="K1189" s="127"/>
    </row>
    <row r="1190" spans="3:11" s="121" customFormat="1" ht="17.5" x14ac:dyDescent="0.35">
      <c r="C1190" s="124"/>
      <c r="D1190" s="125"/>
      <c r="K1190" s="127"/>
    </row>
    <row r="1191" spans="3:11" s="121" customFormat="1" ht="17.5" x14ac:dyDescent="0.35">
      <c r="C1191" s="124"/>
      <c r="D1191" s="125"/>
      <c r="K1191" s="127"/>
    </row>
    <row r="1192" spans="3:11" s="121" customFormat="1" ht="17.5" x14ac:dyDescent="0.35">
      <c r="C1192" s="124"/>
      <c r="D1192" s="125"/>
      <c r="K1192" s="127"/>
    </row>
    <row r="1193" spans="3:11" s="121" customFormat="1" ht="17.5" x14ac:dyDescent="0.35">
      <c r="C1193" s="124"/>
      <c r="D1193" s="125"/>
      <c r="K1193" s="127"/>
    </row>
    <row r="1194" spans="3:11" s="121" customFormat="1" ht="17.5" x14ac:dyDescent="0.35">
      <c r="C1194" s="124"/>
      <c r="D1194" s="125"/>
      <c r="K1194" s="127"/>
    </row>
    <row r="1195" spans="3:11" s="121" customFormat="1" ht="17.5" x14ac:dyDescent="0.35">
      <c r="C1195" s="124"/>
      <c r="D1195" s="125"/>
      <c r="K1195" s="127"/>
    </row>
    <row r="1196" spans="3:11" s="121" customFormat="1" ht="17.5" x14ac:dyDescent="0.35">
      <c r="C1196" s="124"/>
      <c r="D1196" s="125"/>
      <c r="K1196" s="127"/>
    </row>
    <row r="1197" spans="3:11" s="121" customFormat="1" ht="17.5" x14ac:dyDescent="0.35">
      <c r="C1197" s="124"/>
      <c r="D1197" s="125"/>
      <c r="K1197" s="127"/>
    </row>
    <row r="1198" spans="3:11" s="121" customFormat="1" ht="17.5" x14ac:dyDescent="0.35">
      <c r="C1198" s="124"/>
      <c r="D1198" s="125"/>
      <c r="K1198" s="127"/>
    </row>
    <row r="1199" spans="3:11" s="121" customFormat="1" ht="17.5" x14ac:dyDescent="0.35">
      <c r="C1199" s="124"/>
      <c r="D1199" s="125"/>
      <c r="K1199" s="127"/>
    </row>
    <row r="1200" spans="3:11" s="121" customFormat="1" ht="17.5" x14ac:dyDescent="0.35">
      <c r="C1200" s="124"/>
      <c r="D1200" s="125"/>
      <c r="K1200" s="127"/>
    </row>
    <row r="1201" spans="3:11" s="121" customFormat="1" ht="17.5" x14ac:dyDescent="0.35">
      <c r="C1201" s="124"/>
      <c r="D1201" s="125"/>
      <c r="K1201" s="127"/>
    </row>
    <row r="1202" spans="3:11" s="121" customFormat="1" ht="17.5" x14ac:dyDescent="0.35">
      <c r="C1202" s="124"/>
      <c r="D1202" s="125"/>
      <c r="K1202" s="127"/>
    </row>
    <row r="1203" spans="3:11" s="121" customFormat="1" ht="17.5" x14ac:dyDescent="0.35">
      <c r="C1203" s="124"/>
      <c r="D1203" s="125"/>
      <c r="K1203" s="127"/>
    </row>
    <row r="1204" spans="3:11" s="121" customFormat="1" ht="17.5" x14ac:dyDescent="0.35">
      <c r="C1204" s="124"/>
      <c r="D1204" s="125"/>
      <c r="K1204" s="127"/>
    </row>
    <row r="1205" spans="3:11" s="121" customFormat="1" ht="17.5" x14ac:dyDescent="0.35">
      <c r="C1205" s="124"/>
      <c r="D1205" s="125"/>
      <c r="K1205" s="127"/>
    </row>
    <row r="1206" spans="3:11" s="121" customFormat="1" ht="17.5" x14ac:dyDescent="0.35">
      <c r="C1206" s="124"/>
      <c r="D1206" s="125"/>
      <c r="K1206" s="127"/>
    </row>
    <row r="1207" spans="3:11" s="121" customFormat="1" ht="17.5" x14ac:dyDescent="0.35">
      <c r="C1207" s="124"/>
      <c r="D1207" s="125"/>
      <c r="K1207" s="127"/>
    </row>
    <row r="1208" spans="3:11" s="121" customFormat="1" ht="17.5" x14ac:dyDescent="0.35">
      <c r="C1208" s="124"/>
      <c r="D1208" s="125"/>
      <c r="K1208" s="127"/>
    </row>
    <row r="1209" spans="3:11" s="121" customFormat="1" ht="17.5" x14ac:dyDescent="0.35">
      <c r="C1209" s="124"/>
      <c r="D1209" s="125"/>
      <c r="K1209" s="127"/>
    </row>
    <row r="1210" spans="3:11" s="121" customFormat="1" ht="17.5" x14ac:dyDescent="0.35">
      <c r="C1210" s="124"/>
      <c r="D1210" s="125"/>
      <c r="K1210" s="127"/>
    </row>
    <row r="1211" spans="3:11" s="121" customFormat="1" ht="17.5" x14ac:dyDescent="0.35">
      <c r="C1211" s="124"/>
      <c r="D1211" s="125"/>
      <c r="K1211" s="127"/>
    </row>
    <row r="1212" spans="3:11" s="121" customFormat="1" ht="17.5" x14ac:dyDescent="0.35">
      <c r="C1212" s="124"/>
      <c r="D1212" s="125"/>
      <c r="K1212" s="127"/>
    </row>
    <row r="1213" spans="3:11" s="121" customFormat="1" ht="17.5" x14ac:dyDescent="0.35">
      <c r="C1213" s="124"/>
      <c r="D1213" s="125"/>
      <c r="K1213" s="127"/>
    </row>
    <row r="1214" spans="3:11" s="121" customFormat="1" ht="17.5" x14ac:dyDescent="0.35">
      <c r="C1214" s="124"/>
      <c r="D1214" s="125"/>
      <c r="K1214" s="127"/>
    </row>
    <row r="1215" spans="3:11" s="121" customFormat="1" ht="17.5" x14ac:dyDescent="0.35">
      <c r="C1215" s="124"/>
      <c r="D1215" s="125"/>
      <c r="K1215" s="127"/>
    </row>
    <row r="1216" spans="3:11" s="121" customFormat="1" ht="17.5" x14ac:dyDescent="0.35">
      <c r="C1216" s="124"/>
      <c r="D1216" s="125"/>
      <c r="K1216" s="127"/>
    </row>
    <row r="1217" spans="3:11" s="121" customFormat="1" ht="17.5" x14ac:dyDescent="0.35">
      <c r="C1217" s="124"/>
      <c r="D1217" s="125"/>
      <c r="K1217" s="127"/>
    </row>
    <row r="1218" spans="3:11" s="121" customFormat="1" ht="17.5" x14ac:dyDescent="0.35">
      <c r="C1218" s="124"/>
      <c r="D1218" s="125"/>
      <c r="K1218" s="127"/>
    </row>
    <row r="1219" spans="3:11" s="121" customFormat="1" ht="17.5" x14ac:dyDescent="0.35">
      <c r="C1219" s="124"/>
      <c r="D1219" s="125"/>
      <c r="K1219" s="127"/>
    </row>
    <row r="1220" spans="3:11" s="121" customFormat="1" ht="17.5" x14ac:dyDescent="0.35">
      <c r="C1220" s="124"/>
      <c r="D1220" s="125"/>
      <c r="K1220" s="127"/>
    </row>
    <row r="1221" spans="3:11" s="121" customFormat="1" ht="17.5" x14ac:dyDescent="0.35">
      <c r="C1221" s="124"/>
      <c r="D1221" s="125"/>
      <c r="K1221" s="127"/>
    </row>
    <row r="1222" spans="3:11" s="121" customFormat="1" ht="17.5" x14ac:dyDescent="0.35">
      <c r="C1222" s="124"/>
      <c r="D1222" s="125"/>
      <c r="K1222" s="127"/>
    </row>
    <row r="1223" spans="3:11" s="121" customFormat="1" ht="17.5" x14ac:dyDescent="0.35">
      <c r="C1223" s="124"/>
      <c r="D1223" s="125"/>
      <c r="K1223" s="127"/>
    </row>
    <row r="1224" spans="3:11" s="121" customFormat="1" ht="17.5" x14ac:dyDescent="0.35">
      <c r="C1224" s="124"/>
      <c r="D1224" s="125"/>
      <c r="K1224" s="127"/>
    </row>
    <row r="1225" spans="3:11" s="121" customFormat="1" ht="17.5" x14ac:dyDescent="0.35">
      <c r="C1225" s="124"/>
      <c r="D1225" s="125"/>
      <c r="K1225" s="127"/>
    </row>
    <row r="1226" spans="3:11" s="121" customFormat="1" ht="17.5" x14ac:dyDescent="0.35">
      <c r="C1226" s="124"/>
      <c r="D1226" s="125"/>
      <c r="K1226" s="127"/>
    </row>
    <row r="1227" spans="3:11" s="121" customFormat="1" ht="17.5" x14ac:dyDescent="0.35">
      <c r="C1227" s="124"/>
      <c r="D1227" s="125"/>
      <c r="K1227" s="127"/>
    </row>
    <row r="1228" spans="3:11" s="121" customFormat="1" ht="17.5" x14ac:dyDescent="0.35">
      <c r="C1228" s="124"/>
      <c r="D1228" s="125"/>
      <c r="K1228" s="127"/>
    </row>
    <row r="1229" spans="3:11" s="121" customFormat="1" ht="17.5" x14ac:dyDescent="0.35">
      <c r="C1229" s="124"/>
      <c r="D1229" s="125"/>
      <c r="K1229" s="127"/>
    </row>
    <row r="1230" spans="3:11" s="121" customFormat="1" ht="17.5" x14ac:dyDescent="0.35">
      <c r="C1230" s="124"/>
      <c r="D1230" s="125"/>
      <c r="K1230" s="127"/>
    </row>
    <row r="1231" spans="3:11" s="121" customFormat="1" ht="17.5" x14ac:dyDescent="0.35">
      <c r="C1231" s="124"/>
      <c r="D1231" s="125"/>
      <c r="K1231" s="127"/>
    </row>
    <row r="1232" spans="3:11" s="121" customFormat="1" ht="17.5" x14ac:dyDescent="0.35">
      <c r="C1232" s="124"/>
      <c r="D1232" s="125"/>
      <c r="K1232" s="127"/>
    </row>
    <row r="1233" spans="3:11" s="121" customFormat="1" ht="17.5" x14ac:dyDescent="0.35">
      <c r="C1233" s="124"/>
      <c r="D1233" s="125"/>
      <c r="K1233" s="127"/>
    </row>
    <row r="1234" spans="3:11" s="121" customFormat="1" ht="17.5" x14ac:dyDescent="0.35">
      <c r="C1234" s="124"/>
      <c r="D1234" s="125"/>
      <c r="K1234" s="127"/>
    </row>
    <row r="1235" spans="3:11" s="121" customFormat="1" ht="17.5" x14ac:dyDescent="0.35">
      <c r="C1235" s="124"/>
      <c r="D1235" s="125"/>
      <c r="K1235" s="127"/>
    </row>
    <row r="1236" spans="3:11" s="121" customFormat="1" ht="17.5" x14ac:dyDescent="0.35">
      <c r="C1236" s="124"/>
      <c r="D1236" s="125"/>
      <c r="K1236" s="127"/>
    </row>
    <row r="1237" spans="3:11" s="121" customFormat="1" ht="17.5" x14ac:dyDescent="0.35">
      <c r="C1237" s="124"/>
      <c r="D1237" s="125"/>
      <c r="K1237" s="127"/>
    </row>
    <row r="1238" spans="3:11" s="121" customFormat="1" ht="17.5" x14ac:dyDescent="0.35">
      <c r="C1238" s="124"/>
      <c r="D1238" s="125"/>
      <c r="K1238" s="127"/>
    </row>
    <row r="1239" spans="3:11" s="121" customFormat="1" ht="17.5" x14ac:dyDescent="0.35">
      <c r="C1239" s="124"/>
      <c r="D1239" s="125"/>
      <c r="K1239" s="127"/>
    </row>
    <row r="1240" spans="3:11" s="121" customFormat="1" ht="17.5" x14ac:dyDescent="0.35">
      <c r="C1240" s="124"/>
      <c r="D1240" s="125"/>
      <c r="K1240" s="127"/>
    </row>
    <row r="1241" spans="3:11" s="121" customFormat="1" ht="17.5" x14ac:dyDescent="0.35">
      <c r="C1241" s="124"/>
      <c r="D1241" s="125"/>
      <c r="K1241" s="127"/>
    </row>
    <row r="1242" spans="3:11" s="121" customFormat="1" ht="17.5" x14ac:dyDescent="0.35">
      <c r="C1242" s="124"/>
      <c r="D1242" s="125"/>
      <c r="K1242" s="127"/>
    </row>
    <row r="1243" spans="3:11" s="121" customFormat="1" ht="17.5" x14ac:dyDescent="0.35">
      <c r="C1243" s="124"/>
      <c r="D1243" s="125"/>
      <c r="K1243" s="127"/>
    </row>
    <row r="1244" spans="3:11" s="121" customFormat="1" ht="17.5" x14ac:dyDescent="0.35">
      <c r="C1244" s="124"/>
      <c r="D1244" s="125"/>
      <c r="K1244" s="127"/>
    </row>
    <row r="1245" spans="3:11" s="121" customFormat="1" ht="17.5" x14ac:dyDescent="0.35">
      <c r="C1245" s="124"/>
      <c r="D1245" s="125"/>
      <c r="K1245" s="127"/>
    </row>
    <row r="1246" spans="3:11" s="121" customFormat="1" ht="17.5" x14ac:dyDescent="0.35">
      <c r="C1246" s="124"/>
      <c r="D1246" s="125"/>
      <c r="K1246" s="127"/>
    </row>
    <row r="1247" spans="3:11" s="121" customFormat="1" ht="17.5" x14ac:dyDescent="0.35">
      <c r="C1247" s="124"/>
      <c r="D1247" s="125"/>
      <c r="K1247" s="127"/>
    </row>
    <row r="1248" spans="3:11" s="121" customFormat="1" ht="17.5" x14ac:dyDescent="0.35">
      <c r="C1248" s="124"/>
      <c r="D1248" s="125"/>
      <c r="K1248" s="127"/>
    </row>
    <row r="1249" spans="3:11" s="121" customFormat="1" ht="17.5" x14ac:dyDescent="0.35">
      <c r="C1249" s="124"/>
      <c r="D1249" s="125"/>
      <c r="K1249" s="127"/>
    </row>
    <row r="1250" spans="3:11" s="121" customFormat="1" ht="17.5" x14ac:dyDescent="0.35">
      <c r="C1250" s="124"/>
      <c r="D1250" s="125"/>
      <c r="K1250" s="127"/>
    </row>
    <row r="1251" spans="3:11" s="121" customFormat="1" ht="17.5" x14ac:dyDescent="0.35">
      <c r="C1251" s="124"/>
      <c r="D1251" s="125"/>
      <c r="K1251" s="127"/>
    </row>
    <row r="1252" spans="3:11" s="121" customFormat="1" ht="17.5" x14ac:dyDescent="0.35">
      <c r="C1252" s="124"/>
      <c r="D1252" s="125"/>
      <c r="K1252" s="127"/>
    </row>
    <row r="1253" spans="3:11" s="121" customFormat="1" ht="17.5" x14ac:dyDescent="0.35">
      <c r="C1253" s="124"/>
      <c r="D1253" s="125"/>
      <c r="K1253" s="127"/>
    </row>
    <row r="1254" spans="3:11" s="121" customFormat="1" ht="17.5" x14ac:dyDescent="0.35">
      <c r="C1254" s="124"/>
      <c r="D1254" s="125"/>
      <c r="K1254" s="127"/>
    </row>
    <row r="1255" spans="3:11" s="121" customFormat="1" ht="17.5" x14ac:dyDescent="0.35">
      <c r="C1255" s="124"/>
      <c r="D1255" s="125"/>
      <c r="K1255" s="127"/>
    </row>
    <row r="1256" spans="3:11" s="121" customFormat="1" ht="17.5" x14ac:dyDescent="0.35">
      <c r="C1256" s="124"/>
      <c r="D1256" s="125"/>
      <c r="K1256" s="127"/>
    </row>
    <row r="1257" spans="3:11" s="121" customFormat="1" ht="17.5" x14ac:dyDescent="0.35">
      <c r="C1257" s="124"/>
      <c r="D1257" s="125"/>
      <c r="K1257" s="127"/>
    </row>
    <row r="1258" spans="3:11" s="121" customFormat="1" ht="17.5" x14ac:dyDescent="0.35">
      <c r="C1258" s="124"/>
      <c r="D1258" s="125"/>
      <c r="K1258" s="127"/>
    </row>
    <row r="1259" spans="3:11" s="121" customFormat="1" ht="17.5" x14ac:dyDescent="0.35">
      <c r="C1259" s="124"/>
      <c r="D1259" s="125"/>
      <c r="K1259" s="127"/>
    </row>
    <row r="1260" spans="3:11" s="121" customFormat="1" ht="17.5" x14ac:dyDescent="0.35">
      <c r="C1260" s="124"/>
      <c r="D1260" s="125"/>
      <c r="K1260" s="127"/>
    </row>
    <row r="1261" spans="3:11" s="121" customFormat="1" ht="17.5" x14ac:dyDescent="0.35">
      <c r="C1261" s="124"/>
      <c r="D1261" s="125"/>
      <c r="K1261" s="127"/>
    </row>
    <row r="1262" spans="3:11" s="121" customFormat="1" ht="17.5" x14ac:dyDescent="0.35">
      <c r="C1262" s="124"/>
      <c r="D1262" s="125"/>
      <c r="K1262" s="127"/>
    </row>
    <row r="1263" spans="3:11" s="121" customFormat="1" ht="17.5" x14ac:dyDescent="0.35">
      <c r="C1263" s="124"/>
      <c r="D1263" s="125"/>
      <c r="K1263" s="127"/>
    </row>
    <row r="1264" spans="3:11" s="121" customFormat="1" ht="17.5" x14ac:dyDescent="0.35">
      <c r="C1264" s="124"/>
      <c r="D1264" s="125"/>
      <c r="K1264" s="127"/>
    </row>
    <row r="1265" spans="3:11" s="121" customFormat="1" ht="17.5" x14ac:dyDescent="0.35">
      <c r="C1265" s="124"/>
      <c r="D1265" s="125"/>
      <c r="K1265" s="127"/>
    </row>
    <row r="1266" spans="3:11" s="121" customFormat="1" ht="17.5" x14ac:dyDescent="0.35">
      <c r="C1266" s="124"/>
      <c r="D1266" s="125"/>
      <c r="K1266" s="127"/>
    </row>
    <row r="1267" spans="3:11" s="121" customFormat="1" ht="17.5" x14ac:dyDescent="0.35">
      <c r="C1267" s="124"/>
      <c r="D1267" s="125"/>
      <c r="K1267" s="127"/>
    </row>
    <row r="1268" spans="3:11" s="121" customFormat="1" ht="17.5" x14ac:dyDescent="0.35">
      <c r="C1268" s="124"/>
      <c r="D1268" s="125"/>
      <c r="K1268" s="127"/>
    </row>
    <row r="1269" spans="3:11" s="121" customFormat="1" ht="17.5" x14ac:dyDescent="0.35">
      <c r="C1269" s="124"/>
      <c r="D1269" s="125"/>
      <c r="K1269" s="127"/>
    </row>
    <row r="1270" spans="3:11" s="121" customFormat="1" ht="17.5" x14ac:dyDescent="0.35">
      <c r="C1270" s="124"/>
      <c r="D1270" s="125"/>
      <c r="K1270" s="127"/>
    </row>
    <row r="1271" spans="3:11" s="121" customFormat="1" ht="17.5" x14ac:dyDescent="0.35">
      <c r="C1271" s="124"/>
      <c r="D1271" s="125"/>
      <c r="K1271" s="127"/>
    </row>
    <row r="1272" spans="3:11" s="121" customFormat="1" ht="17.5" x14ac:dyDescent="0.35">
      <c r="C1272" s="124"/>
      <c r="D1272" s="125"/>
      <c r="K1272" s="127"/>
    </row>
    <row r="1273" spans="3:11" s="121" customFormat="1" ht="17.5" x14ac:dyDescent="0.35">
      <c r="C1273" s="124"/>
      <c r="D1273" s="125"/>
      <c r="K1273" s="127"/>
    </row>
    <row r="1274" spans="3:11" s="121" customFormat="1" ht="17.5" x14ac:dyDescent="0.35">
      <c r="C1274" s="124"/>
      <c r="D1274" s="125"/>
      <c r="K1274" s="127"/>
    </row>
    <row r="1275" spans="3:11" s="121" customFormat="1" ht="17.5" x14ac:dyDescent="0.35">
      <c r="C1275" s="124"/>
      <c r="D1275" s="125"/>
      <c r="K1275" s="127"/>
    </row>
    <row r="1276" spans="3:11" s="121" customFormat="1" ht="17.5" x14ac:dyDescent="0.35">
      <c r="C1276" s="124"/>
      <c r="D1276" s="125"/>
      <c r="K1276" s="127"/>
    </row>
    <row r="1277" spans="3:11" s="121" customFormat="1" ht="17.5" x14ac:dyDescent="0.35">
      <c r="C1277" s="124"/>
      <c r="D1277" s="125"/>
      <c r="K1277" s="127"/>
    </row>
    <row r="1278" spans="3:11" s="121" customFormat="1" ht="17.5" x14ac:dyDescent="0.35">
      <c r="C1278" s="124"/>
      <c r="D1278" s="125"/>
      <c r="K1278" s="127"/>
    </row>
    <row r="1279" spans="3:11" s="121" customFormat="1" ht="17.5" x14ac:dyDescent="0.35">
      <c r="C1279" s="124"/>
      <c r="D1279" s="125"/>
      <c r="K1279" s="127"/>
    </row>
    <row r="1280" spans="3:11" s="121" customFormat="1" ht="17.5" x14ac:dyDescent="0.35">
      <c r="C1280" s="124"/>
      <c r="D1280" s="125"/>
      <c r="K1280" s="127"/>
    </row>
    <row r="1281" spans="3:11" s="121" customFormat="1" ht="17.5" x14ac:dyDescent="0.35">
      <c r="C1281" s="124"/>
      <c r="D1281" s="125"/>
      <c r="K1281" s="127"/>
    </row>
    <row r="1282" spans="3:11" s="121" customFormat="1" ht="17.5" x14ac:dyDescent="0.35">
      <c r="C1282" s="124"/>
      <c r="D1282" s="125"/>
      <c r="K1282" s="127"/>
    </row>
    <row r="1283" spans="3:11" s="121" customFormat="1" ht="17.5" x14ac:dyDescent="0.35">
      <c r="C1283" s="124"/>
      <c r="D1283" s="125"/>
      <c r="K1283" s="127"/>
    </row>
    <row r="1284" spans="3:11" s="121" customFormat="1" ht="17.5" x14ac:dyDescent="0.35">
      <c r="C1284" s="124"/>
      <c r="D1284" s="125"/>
      <c r="K1284" s="127"/>
    </row>
    <row r="1285" spans="3:11" s="121" customFormat="1" ht="17.5" x14ac:dyDescent="0.35">
      <c r="C1285" s="124"/>
      <c r="D1285" s="125"/>
      <c r="K1285" s="127"/>
    </row>
    <row r="1286" spans="3:11" s="121" customFormat="1" ht="17.5" x14ac:dyDescent="0.35">
      <c r="C1286" s="124"/>
      <c r="D1286" s="125"/>
      <c r="K1286" s="127"/>
    </row>
    <row r="1287" spans="3:11" s="121" customFormat="1" ht="17.5" x14ac:dyDescent="0.35">
      <c r="C1287" s="124"/>
      <c r="D1287" s="125"/>
      <c r="K1287" s="127"/>
    </row>
    <row r="1288" spans="3:11" s="121" customFormat="1" ht="17.5" x14ac:dyDescent="0.35">
      <c r="C1288" s="124"/>
      <c r="D1288" s="125"/>
      <c r="K1288" s="127"/>
    </row>
    <row r="1289" spans="3:11" s="121" customFormat="1" ht="17.5" x14ac:dyDescent="0.35">
      <c r="C1289" s="124"/>
      <c r="D1289" s="125"/>
      <c r="K1289" s="127"/>
    </row>
    <row r="1290" spans="3:11" s="121" customFormat="1" ht="17.5" x14ac:dyDescent="0.35">
      <c r="C1290" s="124"/>
      <c r="D1290" s="125"/>
      <c r="K1290" s="127"/>
    </row>
    <row r="1291" spans="3:11" s="121" customFormat="1" ht="17.5" x14ac:dyDescent="0.35">
      <c r="C1291" s="124"/>
      <c r="D1291" s="125"/>
      <c r="K1291" s="127"/>
    </row>
    <row r="1292" spans="3:11" s="121" customFormat="1" ht="17.5" x14ac:dyDescent="0.35">
      <c r="C1292" s="124"/>
      <c r="D1292" s="125"/>
      <c r="K1292" s="127"/>
    </row>
    <row r="1293" spans="3:11" s="121" customFormat="1" ht="17.5" x14ac:dyDescent="0.35">
      <c r="C1293" s="124"/>
      <c r="D1293" s="125"/>
      <c r="K1293" s="127"/>
    </row>
    <row r="1294" spans="3:11" s="121" customFormat="1" ht="17.5" x14ac:dyDescent="0.35">
      <c r="C1294" s="124"/>
      <c r="D1294" s="125"/>
      <c r="K1294" s="127"/>
    </row>
    <row r="1295" spans="3:11" s="121" customFormat="1" ht="17.5" x14ac:dyDescent="0.35">
      <c r="C1295" s="124"/>
      <c r="D1295" s="125"/>
      <c r="K1295" s="127"/>
    </row>
    <row r="1296" spans="3:11" s="121" customFormat="1" ht="17.5" x14ac:dyDescent="0.35">
      <c r="C1296" s="124"/>
      <c r="D1296" s="125"/>
      <c r="K1296" s="127"/>
    </row>
    <row r="1297" spans="3:11" s="121" customFormat="1" ht="17.5" x14ac:dyDescent="0.35">
      <c r="C1297" s="124"/>
      <c r="D1297" s="125"/>
      <c r="K1297" s="127"/>
    </row>
    <row r="1298" spans="3:11" s="121" customFormat="1" ht="17.5" x14ac:dyDescent="0.35">
      <c r="C1298" s="124"/>
      <c r="D1298" s="125"/>
      <c r="K1298" s="127"/>
    </row>
    <row r="1299" spans="3:11" s="121" customFormat="1" ht="17.5" x14ac:dyDescent="0.35">
      <c r="C1299" s="124"/>
      <c r="D1299" s="125"/>
      <c r="K1299" s="127"/>
    </row>
    <row r="1300" spans="3:11" s="121" customFormat="1" ht="17.5" x14ac:dyDescent="0.35">
      <c r="C1300" s="124"/>
      <c r="D1300" s="125"/>
      <c r="K1300" s="127"/>
    </row>
    <row r="1301" spans="3:11" s="121" customFormat="1" ht="17.5" x14ac:dyDescent="0.35">
      <c r="C1301" s="124"/>
      <c r="D1301" s="125"/>
      <c r="K1301" s="127"/>
    </row>
    <row r="1302" spans="3:11" s="121" customFormat="1" ht="17.5" x14ac:dyDescent="0.35">
      <c r="C1302" s="124"/>
      <c r="D1302" s="125"/>
      <c r="K1302" s="127"/>
    </row>
    <row r="1303" spans="3:11" s="121" customFormat="1" ht="17.5" x14ac:dyDescent="0.35">
      <c r="C1303" s="124"/>
      <c r="D1303" s="125"/>
      <c r="K1303" s="127"/>
    </row>
    <row r="1304" spans="3:11" s="121" customFormat="1" ht="17.5" x14ac:dyDescent="0.35">
      <c r="C1304" s="124"/>
      <c r="D1304" s="125"/>
      <c r="K1304" s="127"/>
    </row>
    <row r="1305" spans="3:11" s="121" customFormat="1" ht="17.5" x14ac:dyDescent="0.35">
      <c r="C1305" s="124"/>
      <c r="D1305" s="125"/>
      <c r="K1305" s="127"/>
    </row>
    <row r="1306" spans="3:11" s="121" customFormat="1" ht="17.5" x14ac:dyDescent="0.35">
      <c r="C1306" s="124"/>
      <c r="D1306" s="125"/>
      <c r="K1306" s="127"/>
    </row>
    <row r="1307" spans="3:11" s="121" customFormat="1" ht="17.5" x14ac:dyDescent="0.35">
      <c r="C1307" s="124"/>
      <c r="D1307" s="125"/>
      <c r="K1307" s="127"/>
    </row>
    <row r="1308" spans="3:11" s="121" customFormat="1" ht="17.5" x14ac:dyDescent="0.35">
      <c r="C1308" s="124"/>
      <c r="D1308" s="125"/>
      <c r="K1308" s="127"/>
    </row>
    <row r="1309" spans="3:11" s="121" customFormat="1" ht="17.5" x14ac:dyDescent="0.35">
      <c r="C1309" s="124"/>
      <c r="D1309" s="125"/>
      <c r="K1309" s="127"/>
    </row>
    <row r="1310" spans="3:11" s="121" customFormat="1" ht="17.5" x14ac:dyDescent="0.35">
      <c r="C1310" s="124"/>
      <c r="D1310" s="125"/>
      <c r="K1310" s="127"/>
    </row>
    <row r="1311" spans="3:11" s="121" customFormat="1" ht="17.5" x14ac:dyDescent="0.35">
      <c r="C1311" s="124"/>
      <c r="D1311" s="125"/>
      <c r="K1311" s="127"/>
    </row>
    <row r="1312" spans="3:11" s="121" customFormat="1" ht="17.5" x14ac:dyDescent="0.35">
      <c r="C1312" s="124"/>
      <c r="D1312" s="125"/>
      <c r="K1312" s="127"/>
    </row>
    <row r="1313" spans="3:11" s="121" customFormat="1" ht="17.5" x14ac:dyDescent="0.35">
      <c r="C1313" s="124"/>
      <c r="D1313" s="125"/>
      <c r="K1313" s="127"/>
    </row>
    <row r="1314" spans="3:11" s="121" customFormat="1" ht="17.5" x14ac:dyDescent="0.35">
      <c r="C1314" s="124"/>
      <c r="D1314" s="125"/>
      <c r="K1314" s="127"/>
    </row>
    <row r="1315" spans="3:11" s="121" customFormat="1" ht="17.5" x14ac:dyDescent="0.35">
      <c r="C1315" s="124"/>
      <c r="D1315" s="125"/>
      <c r="K1315" s="127"/>
    </row>
    <row r="1316" spans="3:11" s="121" customFormat="1" ht="17.5" x14ac:dyDescent="0.35">
      <c r="C1316" s="124"/>
      <c r="D1316" s="125"/>
      <c r="K1316" s="127"/>
    </row>
    <row r="1317" spans="3:11" s="121" customFormat="1" ht="17.5" x14ac:dyDescent="0.35">
      <c r="C1317" s="124"/>
      <c r="D1317" s="125"/>
      <c r="K1317" s="127"/>
    </row>
    <row r="1318" spans="3:11" s="121" customFormat="1" ht="17.5" x14ac:dyDescent="0.35">
      <c r="C1318" s="124"/>
      <c r="D1318" s="125"/>
      <c r="K1318" s="127"/>
    </row>
    <row r="1319" spans="3:11" s="121" customFormat="1" ht="17.5" x14ac:dyDescent="0.35">
      <c r="C1319" s="124"/>
      <c r="D1319" s="125"/>
      <c r="K1319" s="127"/>
    </row>
    <row r="1320" spans="3:11" s="121" customFormat="1" ht="17.5" x14ac:dyDescent="0.35">
      <c r="C1320" s="124"/>
      <c r="D1320" s="125"/>
      <c r="K1320" s="127"/>
    </row>
    <row r="1321" spans="3:11" s="121" customFormat="1" ht="17.5" x14ac:dyDescent="0.35">
      <c r="C1321" s="124"/>
      <c r="D1321" s="125"/>
      <c r="K1321" s="127"/>
    </row>
    <row r="1322" spans="3:11" s="121" customFormat="1" ht="17.5" x14ac:dyDescent="0.35">
      <c r="C1322" s="124"/>
      <c r="D1322" s="125"/>
      <c r="K1322" s="127"/>
    </row>
    <row r="1323" spans="3:11" s="121" customFormat="1" ht="17.5" x14ac:dyDescent="0.35">
      <c r="C1323" s="124"/>
      <c r="D1323" s="125"/>
      <c r="K1323" s="127"/>
    </row>
    <row r="1324" spans="3:11" s="121" customFormat="1" ht="17.5" x14ac:dyDescent="0.35">
      <c r="C1324" s="124"/>
      <c r="D1324" s="125"/>
      <c r="K1324" s="127"/>
    </row>
    <row r="1325" spans="3:11" s="121" customFormat="1" ht="17.5" x14ac:dyDescent="0.35">
      <c r="C1325" s="124"/>
      <c r="D1325" s="125"/>
      <c r="K1325" s="127"/>
    </row>
    <row r="1326" spans="3:11" s="121" customFormat="1" ht="17.5" x14ac:dyDescent="0.35">
      <c r="C1326" s="124"/>
      <c r="D1326" s="125"/>
      <c r="K1326" s="127"/>
    </row>
    <row r="1327" spans="3:11" s="121" customFormat="1" ht="17.5" x14ac:dyDescent="0.35">
      <c r="C1327" s="124"/>
      <c r="D1327" s="125"/>
      <c r="K1327" s="127"/>
    </row>
    <row r="1328" spans="3:11" s="121" customFormat="1" ht="17.5" x14ac:dyDescent="0.35">
      <c r="C1328" s="124"/>
      <c r="D1328" s="125"/>
      <c r="K1328" s="127"/>
    </row>
    <row r="1329" spans="3:11" s="121" customFormat="1" ht="17.5" x14ac:dyDescent="0.35">
      <c r="C1329" s="124"/>
      <c r="D1329" s="125"/>
      <c r="K1329" s="127"/>
    </row>
    <row r="1330" spans="3:11" s="121" customFormat="1" ht="17.5" x14ac:dyDescent="0.35">
      <c r="C1330" s="124"/>
      <c r="D1330" s="125"/>
      <c r="K1330" s="127"/>
    </row>
    <row r="1331" spans="3:11" s="121" customFormat="1" ht="17.5" x14ac:dyDescent="0.35">
      <c r="C1331" s="124"/>
      <c r="D1331" s="125"/>
      <c r="K1331" s="127"/>
    </row>
    <row r="1332" spans="3:11" s="121" customFormat="1" ht="17.5" x14ac:dyDescent="0.35">
      <c r="C1332" s="124"/>
      <c r="D1332" s="125"/>
      <c r="K1332" s="127"/>
    </row>
    <row r="1333" spans="3:11" s="121" customFormat="1" ht="17.5" x14ac:dyDescent="0.35">
      <c r="C1333" s="124"/>
      <c r="D1333" s="125"/>
      <c r="K1333" s="127"/>
    </row>
    <row r="1334" spans="3:11" s="121" customFormat="1" ht="17.5" x14ac:dyDescent="0.35">
      <c r="C1334" s="124"/>
      <c r="D1334" s="125"/>
      <c r="K1334" s="127"/>
    </row>
    <row r="1335" spans="3:11" s="121" customFormat="1" ht="17.5" x14ac:dyDescent="0.35">
      <c r="C1335" s="124"/>
      <c r="D1335" s="125"/>
      <c r="K1335" s="127"/>
    </row>
    <row r="1336" spans="3:11" s="121" customFormat="1" ht="17.5" x14ac:dyDescent="0.35">
      <c r="C1336" s="124"/>
      <c r="D1336" s="125"/>
      <c r="K1336" s="127"/>
    </row>
    <row r="1337" spans="3:11" s="121" customFormat="1" ht="17.5" x14ac:dyDescent="0.35">
      <c r="C1337" s="124"/>
      <c r="D1337" s="125"/>
      <c r="K1337" s="127"/>
    </row>
    <row r="1338" spans="3:11" s="121" customFormat="1" ht="17.5" x14ac:dyDescent="0.35">
      <c r="C1338" s="124"/>
      <c r="D1338" s="125"/>
      <c r="K1338" s="127"/>
    </row>
    <row r="1339" spans="3:11" s="121" customFormat="1" ht="17.5" x14ac:dyDescent="0.35">
      <c r="C1339" s="124"/>
      <c r="D1339" s="125"/>
      <c r="K1339" s="127"/>
    </row>
    <row r="1340" spans="3:11" s="121" customFormat="1" ht="17.5" x14ac:dyDescent="0.35">
      <c r="C1340" s="124"/>
      <c r="D1340" s="125"/>
      <c r="K1340" s="127"/>
    </row>
    <row r="1341" spans="3:11" s="121" customFormat="1" ht="17.5" x14ac:dyDescent="0.35">
      <c r="C1341" s="124"/>
      <c r="D1341" s="125"/>
      <c r="K1341" s="127"/>
    </row>
    <row r="1342" spans="3:11" s="121" customFormat="1" ht="17.5" x14ac:dyDescent="0.35">
      <c r="C1342" s="124"/>
      <c r="D1342" s="125"/>
      <c r="K1342" s="127"/>
    </row>
    <row r="1343" spans="3:11" s="121" customFormat="1" ht="17.5" x14ac:dyDescent="0.35">
      <c r="C1343" s="124"/>
      <c r="D1343" s="125"/>
      <c r="K1343" s="127"/>
    </row>
    <row r="1344" spans="3:11" s="121" customFormat="1" ht="17.5" x14ac:dyDescent="0.35">
      <c r="C1344" s="124"/>
      <c r="D1344" s="125"/>
      <c r="K1344" s="127"/>
    </row>
    <row r="1345" spans="3:11" s="129" customFormat="1" x14ac:dyDescent="0.35">
      <c r="C1345" s="124"/>
      <c r="D1345" s="128"/>
      <c r="G1345" s="130"/>
      <c r="H1345" s="130"/>
      <c r="J1345" s="131"/>
      <c r="K1345" s="132"/>
    </row>
    <row r="1346" spans="3:11" s="129" customFormat="1" x14ac:dyDescent="0.35">
      <c r="C1346" s="124"/>
      <c r="D1346" s="128"/>
      <c r="G1346" s="130"/>
      <c r="H1346" s="130"/>
      <c r="J1346" s="131"/>
      <c r="K1346" s="132"/>
    </row>
    <row r="1347" spans="3:11" s="129" customFormat="1" x14ac:dyDescent="0.35">
      <c r="C1347" s="124"/>
      <c r="D1347" s="128"/>
      <c r="G1347" s="130"/>
      <c r="H1347" s="130"/>
      <c r="J1347" s="131"/>
      <c r="K1347" s="132"/>
    </row>
    <row r="1348" spans="3:11" s="129" customFormat="1" x14ac:dyDescent="0.35">
      <c r="C1348" s="124"/>
      <c r="D1348" s="128"/>
      <c r="G1348" s="130"/>
      <c r="H1348" s="130"/>
      <c r="J1348" s="131"/>
      <c r="K1348" s="132"/>
    </row>
    <row r="1349" spans="3:11" s="129" customFormat="1" x14ac:dyDescent="0.35">
      <c r="C1349" s="124"/>
      <c r="D1349" s="128"/>
      <c r="G1349" s="130"/>
      <c r="H1349" s="130"/>
      <c r="J1349" s="131"/>
      <c r="K1349" s="132"/>
    </row>
    <row r="1350" spans="3:11" s="129" customFormat="1" x14ac:dyDescent="0.35">
      <c r="C1350" s="124"/>
      <c r="D1350" s="128"/>
      <c r="G1350" s="130"/>
      <c r="H1350" s="130"/>
      <c r="J1350" s="131"/>
      <c r="K1350" s="132"/>
    </row>
    <row r="1351" spans="3:11" s="129" customFormat="1" x14ac:dyDescent="0.35">
      <c r="C1351" s="124"/>
      <c r="D1351" s="128"/>
      <c r="G1351" s="130"/>
      <c r="H1351" s="130"/>
      <c r="J1351" s="131"/>
      <c r="K1351" s="132"/>
    </row>
    <row r="1352" spans="3:11" s="129" customFormat="1" x14ac:dyDescent="0.35">
      <c r="C1352" s="124"/>
      <c r="D1352" s="128"/>
      <c r="G1352" s="130"/>
      <c r="H1352" s="130"/>
      <c r="J1352" s="131"/>
      <c r="K1352" s="132"/>
    </row>
    <row r="1353" spans="3:11" s="129" customFormat="1" x14ac:dyDescent="0.35">
      <c r="C1353" s="124"/>
      <c r="D1353" s="128"/>
      <c r="G1353" s="130"/>
      <c r="H1353" s="130"/>
      <c r="J1353" s="131"/>
      <c r="K1353" s="132"/>
    </row>
    <row r="1354" spans="3:11" s="129" customFormat="1" x14ac:dyDescent="0.35">
      <c r="C1354" s="124"/>
      <c r="D1354" s="128"/>
      <c r="G1354" s="130"/>
      <c r="H1354" s="130"/>
      <c r="J1354" s="131"/>
      <c r="K1354" s="132"/>
    </row>
    <row r="1355" spans="3:11" s="129" customFormat="1" x14ac:dyDescent="0.35">
      <c r="C1355" s="124"/>
      <c r="D1355" s="128"/>
      <c r="G1355" s="130"/>
      <c r="H1355" s="130"/>
      <c r="J1355" s="131"/>
      <c r="K1355" s="132"/>
    </row>
    <row r="1356" spans="3:11" s="129" customFormat="1" x14ac:dyDescent="0.35">
      <c r="C1356" s="124"/>
      <c r="D1356" s="128"/>
      <c r="J1356" s="131"/>
      <c r="K1356" s="132"/>
    </row>
    <row r="1357" spans="3:11" s="129" customFormat="1" x14ac:dyDescent="0.35">
      <c r="C1357" s="124"/>
      <c r="D1357" s="128"/>
      <c r="J1357" s="131"/>
      <c r="K1357" s="132"/>
    </row>
    <row r="1358" spans="3:11" s="129" customFormat="1" x14ac:dyDescent="0.35">
      <c r="C1358" s="124"/>
      <c r="D1358" s="128"/>
      <c r="J1358" s="131"/>
      <c r="K1358" s="132"/>
    </row>
    <row r="1359" spans="3:11" s="129" customFormat="1" x14ac:dyDescent="0.35">
      <c r="C1359" s="124"/>
      <c r="D1359" s="128"/>
      <c r="J1359" s="131"/>
      <c r="K1359" s="132"/>
    </row>
    <row r="1360" spans="3:11" s="129" customFormat="1" x14ac:dyDescent="0.35">
      <c r="C1360" s="124"/>
      <c r="D1360" s="128"/>
      <c r="J1360" s="131"/>
      <c r="K1360" s="132"/>
    </row>
    <row r="1361" spans="3:11" s="129" customFormat="1" x14ac:dyDescent="0.35">
      <c r="C1361" s="124"/>
      <c r="D1361" s="128"/>
      <c r="J1361" s="131"/>
      <c r="K1361" s="132"/>
    </row>
    <row r="1362" spans="3:11" s="129" customFormat="1" x14ac:dyDescent="0.35">
      <c r="C1362" s="124"/>
      <c r="D1362" s="128"/>
      <c r="J1362" s="131"/>
      <c r="K1362" s="132"/>
    </row>
    <row r="1363" spans="3:11" s="129" customFormat="1" x14ac:dyDescent="0.35">
      <c r="C1363" s="124"/>
      <c r="D1363" s="128"/>
      <c r="J1363" s="131"/>
      <c r="K1363" s="132"/>
    </row>
    <row r="1364" spans="3:11" s="129" customFormat="1" x14ac:dyDescent="0.35">
      <c r="C1364" s="124"/>
      <c r="D1364" s="128"/>
      <c r="J1364" s="131"/>
      <c r="K1364" s="132"/>
    </row>
    <row r="1365" spans="3:11" s="129" customFormat="1" x14ac:dyDescent="0.35">
      <c r="C1365" s="124"/>
      <c r="D1365" s="128"/>
      <c r="J1365" s="131"/>
      <c r="K1365" s="132"/>
    </row>
    <row r="1366" spans="3:11" s="129" customFormat="1" x14ac:dyDescent="0.35">
      <c r="C1366" s="124"/>
      <c r="D1366" s="128"/>
      <c r="J1366" s="131"/>
      <c r="K1366" s="132"/>
    </row>
    <row r="1367" spans="3:11" s="129" customFormat="1" x14ac:dyDescent="0.35">
      <c r="C1367" s="124"/>
      <c r="D1367" s="128"/>
      <c r="J1367" s="131"/>
      <c r="K1367" s="132"/>
    </row>
    <row r="1368" spans="3:11" s="129" customFormat="1" x14ac:dyDescent="0.35">
      <c r="C1368" s="124"/>
      <c r="D1368" s="128"/>
      <c r="J1368" s="131"/>
      <c r="K1368" s="132"/>
    </row>
    <row r="1369" spans="3:11" s="129" customFormat="1" x14ac:dyDescent="0.35">
      <c r="C1369" s="124"/>
      <c r="D1369" s="128"/>
      <c r="J1369" s="131"/>
      <c r="K1369" s="132"/>
    </row>
    <row r="1370" spans="3:11" s="129" customFormat="1" x14ac:dyDescent="0.35">
      <c r="C1370" s="124"/>
      <c r="D1370" s="128"/>
      <c r="J1370" s="131"/>
      <c r="K1370" s="132"/>
    </row>
    <row r="1371" spans="3:11" s="129" customFormat="1" x14ac:dyDescent="0.35">
      <c r="C1371" s="124"/>
      <c r="D1371" s="128"/>
      <c r="J1371" s="131"/>
      <c r="K1371" s="132"/>
    </row>
    <row r="1372" spans="3:11" s="129" customFormat="1" x14ac:dyDescent="0.35">
      <c r="C1372" s="124"/>
      <c r="D1372" s="128"/>
      <c r="J1372" s="131"/>
      <c r="K1372" s="132"/>
    </row>
    <row r="1373" spans="3:11" s="129" customFormat="1" x14ac:dyDescent="0.35">
      <c r="C1373" s="124"/>
      <c r="D1373" s="128"/>
      <c r="J1373" s="131"/>
      <c r="K1373" s="132"/>
    </row>
    <row r="1374" spans="3:11" s="129" customFormat="1" x14ac:dyDescent="0.35">
      <c r="C1374" s="124"/>
      <c r="D1374" s="128"/>
      <c r="J1374" s="131"/>
      <c r="K1374" s="132"/>
    </row>
    <row r="1375" spans="3:11" s="129" customFormat="1" x14ac:dyDescent="0.35">
      <c r="C1375" s="124"/>
      <c r="D1375" s="128"/>
      <c r="J1375" s="131"/>
      <c r="K1375" s="132"/>
    </row>
    <row r="1376" spans="3:11" s="129" customFormat="1" x14ac:dyDescent="0.35">
      <c r="C1376" s="124"/>
      <c r="D1376" s="128"/>
      <c r="J1376" s="131"/>
      <c r="K1376" s="132"/>
    </row>
    <row r="1377" spans="3:11" s="129" customFormat="1" x14ac:dyDescent="0.35">
      <c r="C1377" s="124"/>
      <c r="D1377" s="128"/>
      <c r="J1377" s="131"/>
      <c r="K1377" s="132"/>
    </row>
    <row r="1378" spans="3:11" s="129" customFormat="1" x14ac:dyDescent="0.35">
      <c r="C1378" s="124"/>
      <c r="D1378" s="128"/>
      <c r="J1378" s="131"/>
      <c r="K1378" s="132"/>
    </row>
    <row r="1379" spans="3:11" s="129" customFormat="1" x14ac:dyDescent="0.35">
      <c r="C1379" s="124"/>
      <c r="D1379" s="128"/>
      <c r="J1379" s="131"/>
      <c r="K1379" s="132"/>
    </row>
    <row r="1380" spans="3:11" s="129" customFormat="1" x14ac:dyDescent="0.35">
      <c r="C1380" s="124"/>
      <c r="D1380" s="128"/>
      <c r="J1380" s="131"/>
      <c r="K1380" s="132"/>
    </row>
    <row r="1381" spans="3:11" s="129" customFormat="1" x14ac:dyDescent="0.35">
      <c r="C1381" s="124"/>
      <c r="D1381" s="128"/>
      <c r="J1381" s="131"/>
      <c r="K1381" s="132"/>
    </row>
    <row r="1382" spans="3:11" s="129" customFormat="1" x14ac:dyDescent="0.35">
      <c r="C1382" s="124"/>
      <c r="D1382" s="128"/>
      <c r="J1382" s="131"/>
      <c r="K1382" s="132"/>
    </row>
    <row r="1383" spans="3:11" s="129" customFormat="1" x14ac:dyDescent="0.35">
      <c r="C1383" s="124"/>
      <c r="D1383" s="128"/>
      <c r="J1383" s="131"/>
      <c r="K1383" s="132"/>
    </row>
    <row r="1384" spans="3:11" s="129" customFormat="1" x14ac:dyDescent="0.35">
      <c r="C1384" s="124"/>
      <c r="D1384" s="128"/>
      <c r="J1384" s="131"/>
      <c r="K1384" s="132"/>
    </row>
    <row r="1385" spans="3:11" s="129" customFormat="1" x14ac:dyDescent="0.35">
      <c r="C1385" s="124"/>
      <c r="D1385" s="128"/>
      <c r="J1385" s="131"/>
      <c r="K1385" s="132"/>
    </row>
    <row r="1386" spans="3:11" s="129" customFormat="1" x14ac:dyDescent="0.35">
      <c r="C1386" s="124"/>
      <c r="D1386" s="128"/>
      <c r="J1386" s="131"/>
      <c r="K1386" s="132"/>
    </row>
    <row r="1387" spans="3:11" s="129" customFormat="1" x14ac:dyDescent="0.35">
      <c r="C1387" s="124"/>
      <c r="D1387" s="128"/>
      <c r="J1387" s="131"/>
      <c r="K1387" s="132"/>
    </row>
    <row r="1388" spans="3:11" s="129" customFormat="1" x14ac:dyDescent="0.35">
      <c r="C1388" s="124"/>
      <c r="D1388" s="128"/>
      <c r="J1388" s="131"/>
      <c r="K1388" s="132"/>
    </row>
    <row r="1389" spans="3:11" s="129" customFormat="1" x14ac:dyDescent="0.35">
      <c r="C1389" s="124"/>
      <c r="D1389" s="128"/>
      <c r="J1389" s="131"/>
      <c r="K1389" s="132"/>
    </row>
    <row r="1390" spans="3:11" s="129" customFormat="1" x14ac:dyDescent="0.35">
      <c r="C1390" s="124"/>
      <c r="D1390" s="128"/>
      <c r="J1390" s="131"/>
      <c r="K1390" s="132"/>
    </row>
    <row r="1391" spans="3:11" s="129" customFormat="1" x14ac:dyDescent="0.35">
      <c r="C1391" s="124"/>
      <c r="D1391" s="128"/>
      <c r="J1391" s="131"/>
      <c r="K1391" s="132"/>
    </row>
    <row r="1392" spans="3:11" s="129" customFormat="1" x14ac:dyDescent="0.35">
      <c r="C1392" s="124"/>
      <c r="D1392" s="128"/>
      <c r="J1392" s="131"/>
      <c r="K1392" s="132"/>
    </row>
    <row r="1393" spans="3:11" s="129" customFormat="1" x14ac:dyDescent="0.35">
      <c r="C1393" s="124"/>
      <c r="D1393" s="128"/>
      <c r="J1393" s="131"/>
      <c r="K1393" s="132"/>
    </row>
    <row r="1394" spans="3:11" s="129" customFormat="1" x14ac:dyDescent="0.35">
      <c r="C1394" s="124"/>
      <c r="D1394" s="128"/>
      <c r="J1394" s="131"/>
      <c r="K1394" s="132"/>
    </row>
    <row r="1395" spans="3:11" s="129" customFormat="1" x14ac:dyDescent="0.35">
      <c r="C1395" s="124"/>
      <c r="D1395" s="128"/>
      <c r="J1395" s="131"/>
      <c r="K1395" s="132"/>
    </row>
    <row r="1396" spans="3:11" s="129" customFormat="1" x14ac:dyDescent="0.35">
      <c r="C1396" s="124"/>
      <c r="D1396" s="128"/>
      <c r="J1396" s="131"/>
      <c r="K1396" s="132"/>
    </row>
    <row r="1397" spans="3:11" s="129" customFormat="1" x14ac:dyDescent="0.35">
      <c r="C1397" s="124"/>
      <c r="D1397" s="128"/>
      <c r="J1397" s="131"/>
      <c r="K1397" s="132"/>
    </row>
    <row r="1398" spans="3:11" s="129" customFormat="1" x14ac:dyDescent="0.35">
      <c r="C1398" s="124"/>
      <c r="D1398" s="128"/>
      <c r="J1398" s="131"/>
      <c r="K1398" s="132"/>
    </row>
    <row r="1399" spans="3:11" s="129" customFormat="1" x14ac:dyDescent="0.35">
      <c r="C1399" s="124"/>
      <c r="D1399" s="128"/>
      <c r="J1399" s="131"/>
      <c r="K1399" s="132"/>
    </row>
    <row r="1400" spans="3:11" s="129" customFormat="1" x14ac:dyDescent="0.35">
      <c r="C1400" s="124"/>
      <c r="D1400" s="128"/>
      <c r="J1400" s="131"/>
      <c r="K1400" s="132"/>
    </row>
    <row r="1401" spans="3:11" s="129" customFormat="1" x14ac:dyDescent="0.35">
      <c r="C1401" s="124"/>
      <c r="D1401" s="128"/>
      <c r="J1401" s="131"/>
      <c r="K1401" s="132"/>
    </row>
    <row r="1402" spans="3:11" s="129" customFormat="1" x14ac:dyDescent="0.35">
      <c r="C1402" s="124"/>
      <c r="D1402" s="128"/>
      <c r="J1402" s="131"/>
      <c r="K1402" s="132"/>
    </row>
    <row r="1403" spans="3:11" s="129" customFormat="1" x14ac:dyDescent="0.35">
      <c r="C1403" s="124"/>
      <c r="D1403" s="128"/>
      <c r="J1403" s="131"/>
      <c r="K1403" s="132"/>
    </row>
    <row r="1404" spans="3:11" s="129" customFormat="1" x14ac:dyDescent="0.35">
      <c r="C1404" s="124"/>
      <c r="D1404" s="128"/>
      <c r="J1404" s="131"/>
      <c r="K1404" s="132"/>
    </row>
    <row r="1405" spans="3:11" s="129" customFormat="1" x14ac:dyDescent="0.35">
      <c r="C1405" s="124"/>
      <c r="D1405" s="128"/>
      <c r="J1405" s="131"/>
      <c r="K1405" s="132"/>
    </row>
    <row r="1406" spans="3:11" s="129" customFormat="1" x14ac:dyDescent="0.35">
      <c r="C1406" s="124"/>
      <c r="D1406" s="128"/>
      <c r="J1406" s="131"/>
      <c r="K1406" s="132"/>
    </row>
    <row r="1407" spans="3:11" s="129" customFormat="1" x14ac:dyDescent="0.35">
      <c r="C1407" s="124"/>
      <c r="D1407" s="128"/>
      <c r="J1407" s="131"/>
      <c r="K1407" s="132"/>
    </row>
    <row r="1408" spans="3:11" s="129" customFormat="1" x14ac:dyDescent="0.35">
      <c r="C1408" s="124"/>
      <c r="D1408" s="128"/>
      <c r="J1408" s="131"/>
      <c r="K1408" s="132"/>
    </row>
    <row r="1409" spans="3:11" s="129" customFormat="1" x14ac:dyDescent="0.35">
      <c r="C1409" s="124"/>
      <c r="D1409" s="128"/>
      <c r="J1409" s="131"/>
      <c r="K1409" s="132"/>
    </row>
    <row r="1410" spans="3:11" s="129" customFormat="1" x14ac:dyDescent="0.35">
      <c r="C1410" s="124"/>
      <c r="D1410" s="128"/>
      <c r="J1410" s="131"/>
      <c r="K1410" s="132"/>
    </row>
    <row r="1411" spans="3:11" s="129" customFormat="1" x14ac:dyDescent="0.35">
      <c r="C1411" s="124"/>
      <c r="D1411" s="128"/>
      <c r="J1411" s="131"/>
      <c r="K1411" s="132"/>
    </row>
    <row r="1412" spans="3:11" s="129" customFormat="1" x14ac:dyDescent="0.35">
      <c r="C1412" s="124"/>
      <c r="D1412" s="128"/>
      <c r="J1412" s="131"/>
      <c r="K1412" s="132"/>
    </row>
    <row r="1413" spans="3:11" s="129" customFormat="1" x14ac:dyDescent="0.35">
      <c r="C1413" s="124"/>
      <c r="D1413" s="128"/>
      <c r="J1413" s="131"/>
      <c r="K1413" s="132"/>
    </row>
    <row r="1414" spans="3:11" s="129" customFormat="1" x14ac:dyDescent="0.35">
      <c r="C1414" s="124"/>
      <c r="D1414" s="128"/>
      <c r="J1414" s="131"/>
      <c r="K1414" s="132"/>
    </row>
    <row r="1415" spans="3:11" s="129" customFormat="1" x14ac:dyDescent="0.35">
      <c r="C1415" s="124"/>
      <c r="D1415" s="128"/>
      <c r="J1415" s="131"/>
      <c r="K1415" s="132"/>
    </row>
    <row r="1416" spans="3:11" s="129" customFormat="1" x14ac:dyDescent="0.35">
      <c r="C1416" s="124"/>
      <c r="D1416" s="128"/>
      <c r="J1416" s="131"/>
      <c r="K1416" s="132"/>
    </row>
    <row r="1417" spans="3:11" s="129" customFormat="1" x14ac:dyDescent="0.35">
      <c r="C1417" s="124"/>
      <c r="D1417" s="128"/>
      <c r="J1417" s="131"/>
      <c r="K1417" s="132"/>
    </row>
    <row r="1418" spans="3:11" s="129" customFormat="1" x14ac:dyDescent="0.35">
      <c r="C1418" s="124"/>
      <c r="D1418" s="128"/>
      <c r="J1418" s="131"/>
      <c r="K1418" s="132"/>
    </row>
    <row r="1419" spans="3:11" s="129" customFormat="1" x14ac:dyDescent="0.35">
      <c r="C1419" s="124"/>
      <c r="D1419" s="128"/>
      <c r="J1419" s="131"/>
      <c r="K1419" s="132"/>
    </row>
    <row r="1420" spans="3:11" s="129" customFormat="1" x14ac:dyDescent="0.35">
      <c r="C1420" s="124"/>
      <c r="D1420" s="128"/>
      <c r="J1420" s="131"/>
      <c r="K1420" s="132"/>
    </row>
    <row r="1421" spans="3:11" s="129" customFormat="1" x14ac:dyDescent="0.35">
      <c r="C1421" s="124"/>
      <c r="D1421" s="128"/>
      <c r="J1421" s="131"/>
      <c r="K1421" s="132"/>
    </row>
    <row r="1422" spans="3:11" s="129" customFormat="1" x14ac:dyDescent="0.35">
      <c r="C1422" s="124"/>
      <c r="D1422" s="128"/>
      <c r="J1422" s="131"/>
      <c r="K1422" s="132"/>
    </row>
    <row r="1423" spans="3:11" s="129" customFormat="1" x14ac:dyDescent="0.35">
      <c r="C1423" s="124"/>
      <c r="D1423" s="128"/>
      <c r="J1423" s="131"/>
      <c r="K1423" s="132"/>
    </row>
    <row r="1424" spans="3:11" s="129" customFormat="1" x14ac:dyDescent="0.35">
      <c r="C1424" s="124"/>
      <c r="D1424" s="128"/>
      <c r="J1424" s="131"/>
      <c r="K1424" s="132"/>
    </row>
    <row r="1425" spans="3:11" s="129" customFormat="1" x14ac:dyDescent="0.35">
      <c r="C1425" s="124"/>
      <c r="D1425" s="128"/>
      <c r="J1425" s="131"/>
      <c r="K1425" s="132"/>
    </row>
    <row r="1426" spans="3:11" s="129" customFormat="1" x14ac:dyDescent="0.35">
      <c r="C1426" s="124"/>
      <c r="D1426" s="128"/>
      <c r="J1426" s="131"/>
      <c r="K1426" s="132"/>
    </row>
    <row r="1427" spans="3:11" s="129" customFormat="1" x14ac:dyDescent="0.35">
      <c r="C1427" s="124"/>
      <c r="D1427" s="128"/>
      <c r="J1427" s="131"/>
      <c r="K1427" s="132"/>
    </row>
    <row r="1428" spans="3:11" s="129" customFormat="1" x14ac:dyDescent="0.35">
      <c r="C1428" s="124"/>
      <c r="D1428" s="128"/>
      <c r="J1428" s="131"/>
      <c r="K1428" s="132"/>
    </row>
    <row r="1429" spans="3:11" s="129" customFormat="1" x14ac:dyDescent="0.35">
      <c r="C1429" s="124"/>
      <c r="D1429" s="128"/>
      <c r="J1429" s="131"/>
      <c r="K1429" s="132"/>
    </row>
    <row r="1430" spans="3:11" s="129" customFormat="1" x14ac:dyDescent="0.35">
      <c r="C1430" s="124"/>
      <c r="D1430" s="128"/>
      <c r="J1430" s="131"/>
      <c r="K1430" s="132"/>
    </row>
    <row r="1431" spans="3:11" s="129" customFormat="1" x14ac:dyDescent="0.35">
      <c r="C1431" s="124"/>
      <c r="D1431" s="128"/>
      <c r="J1431" s="131"/>
      <c r="K1431" s="132"/>
    </row>
    <row r="1432" spans="3:11" s="129" customFormat="1" x14ac:dyDescent="0.35">
      <c r="C1432" s="124"/>
      <c r="D1432" s="128"/>
      <c r="J1432" s="131"/>
      <c r="K1432" s="132"/>
    </row>
    <row r="1433" spans="3:11" s="129" customFormat="1" x14ac:dyDescent="0.35">
      <c r="C1433" s="124"/>
      <c r="D1433" s="128"/>
      <c r="J1433" s="131"/>
      <c r="K1433" s="132"/>
    </row>
    <row r="1434" spans="3:11" s="129" customFormat="1" x14ac:dyDescent="0.35">
      <c r="C1434" s="124"/>
      <c r="D1434" s="128"/>
      <c r="J1434" s="131"/>
      <c r="K1434" s="132"/>
    </row>
    <row r="1435" spans="3:11" s="129" customFormat="1" x14ac:dyDescent="0.35">
      <c r="C1435" s="124"/>
      <c r="D1435" s="128"/>
      <c r="J1435" s="131"/>
      <c r="K1435" s="132"/>
    </row>
    <row r="1436" spans="3:11" s="129" customFormat="1" x14ac:dyDescent="0.35">
      <c r="C1436" s="124"/>
      <c r="D1436" s="128"/>
      <c r="J1436" s="131"/>
      <c r="K1436" s="132"/>
    </row>
    <row r="1437" spans="3:11" s="129" customFormat="1" x14ac:dyDescent="0.35">
      <c r="C1437" s="124"/>
      <c r="D1437" s="128"/>
      <c r="J1437" s="131"/>
      <c r="K1437" s="132"/>
    </row>
    <row r="1438" spans="3:11" s="129" customFormat="1" x14ac:dyDescent="0.35">
      <c r="C1438" s="124"/>
      <c r="D1438" s="128"/>
      <c r="J1438" s="131"/>
      <c r="K1438" s="132"/>
    </row>
    <row r="1439" spans="3:11" s="129" customFormat="1" x14ac:dyDescent="0.35">
      <c r="C1439" s="124"/>
      <c r="D1439" s="128"/>
      <c r="J1439" s="131"/>
      <c r="K1439" s="132"/>
    </row>
    <row r="1440" spans="3:11" s="129" customFormat="1" x14ac:dyDescent="0.35">
      <c r="C1440" s="124"/>
      <c r="D1440" s="128"/>
      <c r="J1440" s="131"/>
      <c r="K1440" s="132"/>
    </row>
    <row r="1441" spans="3:11" s="129" customFormat="1" x14ac:dyDescent="0.35">
      <c r="C1441" s="124"/>
      <c r="D1441" s="128"/>
      <c r="J1441" s="131"/>
      <c r="K1441" s="132"/>
    </row>
    <row r="1442" spans="3:11" s="129" customFormat="1" x14ac:dyDescent="0.35">
      <c r="C1442" s="124"/>
      <c r="D1442" s="128"/>
      <c r="J1442" s="131"/>
      <c r="K1442" s="132"/>
    </row>
    <row r="1443" spans="3:11" s="129" customFormat="1" x14ac:dyDescent="0.35">
      <c r="C1443" s="124"/>
      <c r="D1443" s="128"/>
      <c r="J1443" s="131"/>
      <c r="K1443" s="132"/>
    </row>
    <row r="1444" spans="3:11" s="129" customFormat="1" x14ac:dyDescent="0.35">
      <c r="C1444" s="124"/>
      <c r="D1444" s="128"/>
      <c r="J1444" s="131"/>
      <c r="K1444" s="132"/>
    </row>
    <row r="1445" spans="3:11" s="129" customFormat="1" x14ac:dyDescent="0.35">
      <c r="C1445" s="124"/>
      <c r="D1445" s="128"/>
      <c r="J1445" s="131"/>
      <c r="K1445" s="132"/>
    </row>
    <row r="1446" spans="3:11" s="129" customFormat="1" x14ac:dyDescent="0.35">
      <c r="C1446" s="124"/>
      <c r="D1446" s="128"/>
      <c r="J1446" s="131"/>
      <c r="K1446" s="132"/>
    </row>
    <row r="1447" spans="3:11" s="129" customFormat="1" x14ac:dyDescent="0.35">
      <c r="C1447" s="124"/>
      <c r="D1447" s="128"/>
      <c r="J1447" s="131"/>
      <c r="K1447" s="132"/>
    </row>
    <row r="1448" spans="3:11" s="129" customFormat="1" x14ac:dyDescent="0.35">
      <c r="C1448" s="124"/>
      <c r="D1448" s="128"/>
      <c r="J1448" s="131"/>
      <c r="K1448" s="132"/>
    </row>
    <row r="1449" spans="3:11" s="129" customFormat="1" x14ac:dyDescent="0.35">
      <c r="C1449" s="124"/>
      <c r="D1449" s="128"/>
      <c r="J1449" s="131"/>
      <c r="K1449" s="132"/>
    </row>
    <row r="1450" spans="3:11" s="129" customFormat="1" x14ac:dyDescent="0.35">
      <c r="C1450" s="124"/>
      <c r="D1450" s="128"/>
      <c r="J1450" s="131"/>
      <c r="K1450" s="132"/>
    </row>
    <row r="1451" spans="3:11" s="129" customFormat="1" x14ac:dyDescent="0.35">
      <c r="C1451" s="124"/>
      <c r="D1451" s="128"/>
      <c r="J1451" s="131"/>
      <c r="K1451" s="132"/>
    </row>
    <row r="1452" spans="3:11" s="129" customFormat="1" x14ac:dyDescent="0.35">
      <c r="C1452" s="124"/>
      <c r="D1452" s="128"/>
      <c r="J1452" s="131"/>
      <c r="K1452" s="132"/>
    </row>
    <row r="1453" spans="3:11" s="129" customFormat="1" x14ac:dyDescent="0.35">
      <c r="C1453" s="124"/>
      <c r="D1453" s="128"/>
      <c r="J1453" s="131"/>
      <c r="K1453" s="132"/>
    </row>
    <row r="1454" spans="3:11" s="129" customFormat="1" x14ac:dyDescent="0.35">
      <c r="C1454" s="124"/>
      <c r="D1454" s="128"/>
      <c r="J1454" s="131"/>
      <c r="K1454" s="132"/>
    </row>
    <row r="1455" spans="3:11" s="129" customFormat="1" x14ac:dyDescent="0.35">
      <c r="C1455" s="124"/>
      <c r="D1455" s="128"/>
      <c r="J1455" s="131"/>
      <c r="K1455" s="132"/>
    </row>
    <row r="1456" spans="3:11" s="129" customFormat="1" x14ac:dyDescent="0.35">
      <c r="C1456" s="124"/>
      <c r="D1456" s="128"/>
      <c r="J1456" s="131"/>
      <c r="K1456" s="132"/>
    </row>
    <row r="1457" spans="3:11" s="129" customFormat="1" x14ac:dyDescent="0.35">
      <c r="C1457" s="124"/>
      <c r="D1457" s="128"/>
      <c r="J1457" s="131"/>
      <c r="K1457" s="132"/>
    </row>
    <row r="1458" spans="3:11" s="129" customFormat="1" x14ac:dyDescent="0.35">
      <c r="C1458" s="124"/>
      <c r="D1458" s="128"/>
      <c r="J1458" s="131"/>
      <c r="K1458" s="132"/>
    </row>
    <row r="1459" spans="3:11" s="129" customFormat="1" x14ac:dyDescent="0.35">
      <c r="C1459" s="124"/>
      <c r="D1459" s="128"/>
      <c r="J1459" s="131"/>
      <c r="K1459" s="132"/>
    </row>
    <row r="1460" spans="3:11" s="129" customFormat="1" x14ac:dyDescent="0.35">
      <c r="C1460" s="124"/>
      <c r="D1460" s="128"/>
      <c r="J1460" s="131"/>
      <c r="K1460" s="132"/>
    </row>
    <row r="1461" spans="3:11" s="129" customFormat="1" x14ac:dyDescent="0.35">
      <c r="C1461" s="124"/>
      <c r="D1461" s="128"/>
      <c r="J1461" s="131"/>
      <c r="K1461" s="132"/>
    </row>
    <row r="1462" spans="3:11" s="129" customFormat="1" x14ac:dyDescent="0.35">
      <c r="C1462" s="124"/>
      <c r="D1462" s="128"/>
      <c r="J1462" s="131"/>
      <c r="K1462" s="132"/>
    </row>
    <row r="1463" spans="3:11" s="129" customFormat="1" x14ac:dyDescent="0.35">
      <c r="C1463" s="124"/>
      <c r="D1463" s="128"/>
      <c r="J1463" s="131"/>
      <c r="K1463" s="132"/>
    </row>
    <row r="1464" spans="3:11" s="129" customFormat="1" x14ac:dyDescent="0.35">
      <c r="C1464" s="124"/>
      <c r="D1464" s="128"/>
      <c r="J1464" s="131"/>
      <c r="K1464" s="132"/>
    </row>
    <row r="1465" spans="3:11" s="129" customFormat="1" x14ac:dyDescent="0.35">
      <c r="C1465" s="124"/>
      <c r="D1465" s="128"/>
      <c r="J1465" s="131"/>
      <c r="K1465" s="132"/>
    </row>
    <row r="1466" spans="3:11" s="129" customFormat="1" x14ac:dyDescent="0.35">
      <c r="C1466" s="124"/>
      <c r="D1466" s="128"/>
      <c r="J1466" s="131"/>
      <c r="K1466" s="132"/>
    </row>
    <row r="1467" spans="3:11" s="129" customFormat="1" x14ac:dyDescent="0.35">
      <c r="C1467" s="124"/>
      <c r="D1467" s="128"/>
      <c r="J1467" s="131"/>
      <c r="K1467" s="132"/>
    </row>
    <row r="1468" spans="3:11" s="129" customFormat="1" x14ac:dyDescent="0.35">
      <c r="C1468" s="124"/>
      <c r="D1468" s="128"/>
      <c r="J1468" s="131"/>
      <c r="K1468" s="132"/>
    </row>
    <row r="1469" spans="3:11" s="129" customFormat="1" x14ac:dyDescent="0.35">
      <c r="C1469" s="124"/>
      <c r="D1469" s="128"/>
      <c r="J1469" s="131"/>
      <c r="K1469" s="132"/>
    </row>
    <row r="1470" spans="3:11" s="129" customFormat="1" x14ac:dyDescent="0.35">
      <c r="C1470" s="124"/>
      <c r="D1470" s="128"/>
      <c r="J1470" s="131"/>
      <c r="K1470" s="132"/>
    </row>
    <row r="1471" spans="3:11" s="129" customFormat="1" x14ac:dyDescent="0.35">
      <c r="C1471" s="124"/>
      <c r="D1471" s="128"/>
      <c r="J1471" s="131"/>
      <c r="K1471" s="132"/>
    </row>
    <row r="1472" spans="3:11" s="129" customFormat="1" x14ac:dyDescent="0.35">
      <c r="C1472" s="124"/>
      <c r="D1472" s="128"/>
      <c r="J1472" s="131"/>
      <c r="K1472" s="132"/>
    </row>
    <row r="1473" spans="3:11" s="129" customFormat="1" x14ac:dyDescent="0.35">
      <c r="C1473" s="124"/>
      <c r="D1473" s="128"/>
      <c r="J1473" s="131"/>
      <c r="K1473" s="132"/>
    </row>
    <row r="1474" spans="3:11" s="129" customFormat="1" x14ac:dyDescent="0.35">
      <c r="C1474" s="124"/>
      <c r="D1474" s="128"/>
      <c r="J1474" s="131"/>
      <c r="K1474" s="132"/>
    </row>
    <row r="1475" spans="3:11" s="129" customFormat="1" x14ac:dyDescent="0.35">
      <c r="C1475" s="124"/>
      <c r="D1475" s="128"/>
      <c r="J1475" s="131"/>
      <c r="K1475" s="132"/>
    </row>
    <row r="1476" spans="3:11" s="129" customFormat="1" x14ac:dyDescent="0.35">
      <c r="C1476" s="124"/>
      <c r="D1476" s="128"/>
      <c r="J1476" s="131"/>
      <c r="K1476" s="132"/>
    </row>
    <row r="1477" spans="3:11" s="129" customFormat="1" x14ac:dyDescent="0.35">
      <c r="C1477" s="124"/>
      <c r="D1477" s="128"/>
      <c r="J1477" s="131"/>
      <c r="K1477" s="132"/>
    </row>
    <row r="1478" spans="3:11" s="129" customFormat="1" x14ac:dyDescent="0.35">
      <c r="C1478" s="124"/>
      <c r="D1478" s="128"/>
      <c r="J1478" s="131"/>
      <c r="K1478" s="132"/>
    </row>
    <row r="1479" spans="3:11" s="129" customFormat="1" x14ac:dyDescent="0.35">
      <c r="C1479" s="124"/>
      <c r="D1479" s="128"/>
      <c r="J1479" s="131"/>
      <c r="K1479" s="132"/>
    </row>
    <row r="1480" spans="3:11" s="129" customFormat="1" x14ac:dyDescent="0.35">
      <c r="C1480" s="124"/>
      <c r="D1480" s="128"/>
      <c r="J1480" s="131"/>
      <c r="K1480" s="132"/>
    </row>
    <row r="1481" spans="3:11" s="129" customFormat="1" x14ac:dyDescent="0.35">
      <c r="C1481" s="124"/>
      <c r="D1481" s="128"/>
      <c r="J1481" s="131"/>
      <c r="K1481" s="132"/>
    </row>
    <row r="1482" spans="3:11" s="129" customFormat="1" x14ac:dyDescent="0.35">
      <c r="C1482" s="124"/>
      <c r="D1482" s="128"/>
      <c r="J1482" s="131"/>
      <c r="K1482" s="132"/>
    </row>
    <row r="1483" spans="3:11" s="129" customFormat="1" x14ac:dyDescent="0.35">
      <c r="C1483" s="124"/>
      <c r="D1483" s="128"/>
      <c r="J1483" s="131"/>
      <c r="K1483" s="132"/>
    </row>
    <row r="1484" spans="3:11" s="129" customFormat="1" x14ac:dyDescent="0.35">
      <c r="C1484" s="124"/>
      <c r="D1484" s="128"/>
      <c r="J1484" s="131"/>
      <c r="K1484" s="132"/>
    </row>
    <row r="1485" spans="3:11" s="129" customFormat="1" x14ac:dyDescent="0.35">
      <c r="C1485" s="124"/>
      <c r="D1485" s="128"/>
      <c r="J1485" s="131"/>
      <c r="K1485" s="132"/>
    </row>
    <row r="1486" spans="3:11" s="129" customFormat="1" x14ac:dyDescent="0.35">
      <c r="C1486" s="124"/>
      <c r="D1486" s="128"/>
      <c r="J1486" s="131"/>
      <c r="K1486" s="132"/>
    </row>
    <row r="1487" spans="3:11" s="129" customFormat="1" x14ac:dyDescent="0.35">
      <c r="C1487" s="124"/>
      <c r="D1487" s="128"/>
      <c r="J1487" s="131"/>
      <c r="K1487" s="132"/>
    </row>
    <row r="1488" spans="3:11" s="129" customFormat="1" x14ac:dyDescent="0.35">
      <c r="C1488" s="124"/>
      <c r="D1488" s="128"/>
      <c r="J1488" s="131"/>
      <c r="K1488" s="132"/>
    </row>
    <row r="1489" spans="3:11" s="129" customFormat="1" x14ac:dyDescent="0.35">
      <c r="C1489" s="124"/>
      <c r="D1489" s="128"/>
      <c r="J1489" s="131"/>
      <c r="K1489" s="132"/>
    </row>
    <row r="1490" spans="3:11" s="129" customFormat="1" x14ac:dyDescent="0.35">
      <c r="C1490" s="124"/>
      <c r="D1490" s="128"/>
      <c r="J1490" s="131"/>
      <c r="K1490" s="132"/>
    </row>
    <row r="1491" spans="3:11" s="129" customFormat="1" x14ac:dyDescent="0.35">
      <c r="C1491" s="124"/>
      <c r="D1491" s="128"/>
      <c r="J1491" s="131"/>
      <c r="K1491" s="132"/>
    </row>
    <row r="1492" spans="3:11" s="129" customFormat="1" x14ac:dyDescent="0.35">
      <c r="C1492" s="124"/>
      <c r="D1492" s="128"/>
      <c r="J1492" s="131"/>
      <c r="K1492" s="132"/>
    </row>
    <row r="1493" spans="3:11" s="129" customFormat="1" x14ac:dyDescent="0.35">
      <c r="C1493" s="124"/>
      <c r="D1493" s="128"/>
      <c r="J1493" s="131"/>
      <c r="K1493" s="132"/>
    </row>
    <row r="1494" spans="3:11" s="129" customFormat="1" x14ac:dyDescent="0.35">
      <c r="C1494" s="124"/>
      <c r="D1494" s="128"/>
      <c r="J1494" s="131"/>
      <c r="K1494" s="132"/>
    </row>
    <row r="1495" spans="3:11" s="129" customFormat="1" x14ac:dyDescent="0.35">
      <c r="C1495" s="124"/>
      <c r="D1495" s="128"/>
      <c r="J1495" s="131"/>
      <c r="K1495" s="132"/>
    </row>
    <row r="1496" spans="3:11" s="129" customFormat="1" x14ac:dyDescent="0.35">
      <c r="C1496" s="124"/>
      <c r="D1496" s="128"/>
      <c r="J1496" s="131"/>
      <c r="K1496" s="132"/>
    </row>
    <row r="1497" spans="3:11" s="129" customFormat="1" x14ac:dyDescent="0.35">
      <c r="C1497" s="124"/>
      <c r="D1497" s="128"/>
      <c r="J1497" s="131"/>
      <c r="K1497" s="132"/>
    </row>
    <row r="1498" spans="3:11" s="129" customFormat="1" x14ac:dyDescent="0.35">
      <c r="C1498" s="124"/>
      <c r="D1498" s="128"/>
      <c r="J1498" s="131"/>
      <c r="K1498" s="132"/>
    </row>
    <row r="1499" spans="3:11" s="129" customFormat="1" x14ac:dyDescent="0.35">
      <c r="C1499" s="124"/>
      <c r="D1499" s="128"/>
      <c r="J1499" s="131"/>
      <c r="K1499" s="132"/>
    </row>
    <row r="1500" spans="3:11" s="129" customFormat="1" x14ac:dyDescent="0.35">
      <c r="C1500" s="124"/>
      <c r="D1500" s="128"/>
      <c r="J1500" s="131"/>
      <c r="K1500" s="132"/>
    </row>
    <row r="1501" spans="3:11" s="129" customFormat="1" x14ac:dyDescent="0.35">
      <c r="C1501" s="124"/>
      <c r="D1501" s="128"/>
      <c r="J1501" s="131"/>
      <c r="K1501" s="132"/>
    </row>
    <row r="1502" spans="3:11" s="129" customFormat="1" x14ac:dyDescent="0.35">
      <c r="C1502" s="124"/>
      <c r="D1502" s="128"/>
      <c r="J1502" s="131"/>
      <c r="K1502" s="132"/>
    </row>
    <row r="1503" spans="3:11" s="129" customFormat="1" x14ac:dyDescent="0.35">
      <c r="C1503" s="124"/>
      <c r="D1503" s="128"/>
      <c r="J1503" s="131"/>
      <c r="K1503" s="132"/>
    </row>
    <row r="1504" spans="3:11" s="129" customFormat="1" x14ac:dyDescent="0.35">
      <c r="C1504" s="124"/>
      <c r="D1504" s="128"/>
      <c r="J1504" s="131"/>
      <c r="K1504" s="132"/>
    </row>
    <row r="1505" spans="3:11" s="129" customFormat="1" x14ac:dyDescent="0.35">
      <c r="C1505" s="124"/>
      <c r="D1505" s="128"/>
      <c r="J1505" s="131"/>
      <c r="K1505" s="132"/>
    </row>
    <row r="1506" spans="3:11" s="129" customFormat="1" x14ac:dyDescent="0.35">
      <c r="C1506" s="124"/>
      <c r="D1506" s="128"/>
      <c r="J1506" s="131"/>
      <c r="K1506" s="132"/>
    </row>
  </sheetData>
  <sheetProtection algorithmName="SHA-512" hashValue="YABYPWBYnw3KlpmC5fyBtzlwGN0zf8GmaKA3MqDFt973ZGG32sjgxaigpsIOO5H4kmjC+HmLmG22A/ZzJyE/Cg==" saltValue="ZskA6zX2g2vM99/aqY7Ryw==" spinCount="100000" sheet="1" sort="0" autoFilter="0"/>
  <hyperlinks>
    <hyperlink ref="I290" r:id="rId1" xr:uid="{D754937E-9709-4CE0-8630-CC26F0E972DD}"/>
    <hyperlink ref="I11" r:id="rId2" xr:uid="{35EA329B-05D6-4E1B-AF63-23DA23DCEB9A}"/>
  </hyperlinks>
  <pageMargins left="0.41" right="0.17" top="0.25" bottom="0.44" header="0.17" footer="0.17"/>
  <pageSetup scale="38" fitToHeight="20" orientation="landscape" cellComments="asDisplayed" r:id="rId3"/>
  <headerFooter>
    <oddFooter>&amp;L&amp;"-,Bold"&amp;18
&amp;20SEND THIS FORM TO:  &amp;"-,Regular"sm.fs.CANCKorders@usda.gov or fax to:  530-226-2854&amp;"-,Bold"
For more info online, visit our website:  &amp;"-,Regular"https://www.fs.usda.gov/detail/r5/fire-aviation/?cid=FSEPRD509706&amp;C&amp;P OF &amp;N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VERTICAL</vt:lpstr>
      <vt:lpstr>VERTICAL!Print_Area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Simbirdi, Harun - FS, REDDING, CA</dc:creator>
  <cp:lastModifiedBy>Underhill, Carol - FS, CA</cp:lastModifiedBy>
  <cp:lastPrinted>2023-06-15T16:23:36Z</cp:lastPrinted>
  <dcterms:created xsi:type="dcterms:W3CDTF">2023-06-15T16:22:57Z</dcterms:created>
  <dcterms:modified xsi:type="dcterms:W3CDTF">2024-06-20T20:51:52Z</dcterms:modified>
</cp:coreProperties>
</file>