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30" documentId="13_ncr:1_{22EF6D8E-FDE7-4485-8311-8AFEEC3DE341}" xr6:coauthVersionLast="47" xr6:coauthVersionMax="47" xr10:uidLastSave="{46961AB1-F299-4997-9FDD-8D073588C742}"/>
  <bookViews>
    <workbookView xWindow="-108" yWindow="-108" windowWidth="23256" windowHeight="12576" xr2:uid="{00000000-000D-0000-FFFF-FFFF00000000}"/>
  </bookViews>
  <sheets>
    <sheet name="Cut History 1908 to Present" sheetId="1" r:id="rId1"/>
  </sheets>
  <definedNames>
    <definedName name="_xlnm.Print_Titles" localSheetId="0">'Cut History 1908 to Present'!$2:$3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I5" i="1"/>
  <c r="I6" i="1"/>
  <c r="I7" i="1"/>
  <c r="H5" i="1"/>
  <c r="H6" i="1"/>
  <c r="H7" i="1"/>
  <c r="E5" i="1"/>
  <c r="E6" i="1"/>
  <c r="E7" i="1"/>
  <c r="J8" i="1"/>
  <c r="J9" i="1"/>
  <c r="J10" i="1"/>
  <c r="J11" i="1"/>
  <c r="I8" i="1"/>
  <c r="I9" i="1"/>
  <c r="I10" i="1"/>
  <c r="I11" i="1"/>
  <c r="E8" i="1"/>
  <c r="E9" i="1"/>
  <c r="E10" i="1"/>
  <c r="E11" i="1"/>
  <c r="E12" i="1"/>
  <c r="E13" i="1"/>
  <c r="E14" i="1"/>
  <c r="E15" i="1"/>
  <c r="H8" i="1"/>
  <c r="H9" i="1"/>
  <c r="H10" i="1"/>
  <c r="H11" i="1"/>
  <c r="J12" i="1"/>
  <c r="I12" i="1"/>
  <c r="H12" i="1"/>
  <c r="K5" i="1" l="1"/>
  <c r="K6" i="1"/>
  <c r="K7" i="1"/>
  <c r="K12" i="1"/>
  <c r="K8" i="1"/>
  <c r="K9" i="1"/>
  <c r="K10" i="1"/>
  <c r="K11" i="1"/>
  <c r="I13" i="1"/>
  <c r="I14" i="1"/>
  <c r="J13" i="1"/>
  <c r="J14" i="1"/>
  <c r="H13" i="1"/>
  <c r="H14" i="1"/>
  <c r="O5" i="1" l="1"/>
  <c r="O9" i="1"/>
  <c r="M8" i="1"/>
  <c r="K14" i="1"/>
  <c r="K13" i="1"/>
  <c r="J15" i="1"/>
  <c r="I15" i="1"/>
  <c r="H15" i="1"/>
  <c r="K15" i="1" l="1"/>
  <c r="M12" i="1" s="1"/>
  <c r="H16" i="1"/>
  <c r="E16" i="1"/>
  <c r="J16" i="1"/>
  <c r="I16" i="1"/>
  <c r="K16" i="1" l="1"/>
  <c r="O13" i="1" s="1"/>
  <c r="E17" i="1"/>
  <c r="E18" i="1"/>
  <c r="E19" i="1"/>
  <c r="J17" i="1"/>
  <c r="J18" i="1"/>
  <c r="J19" i="1"/>
  <c r="I17" i="1"/>
  <c r="I18" i="1"/>
  <c r="I19" i="1"/>
  <c r="H17" i="1"/>
  <c r="H18" i="1"/>
  <c r="H19" i="1"/>
  <c r="K17" i="1" l="1"/>
  <c r="K18" i="1"/>
  <c r="K19" i="1"/>
  <c r="J20" i="1"/>
  <c r="J21" i="1"/>
  <c r="J22" i="1"/>
  <c r="J23" i="1"/>
  <c r="I20" i="1"/>
  <c r="I21" i="1"/>
  <c r="I22" i="1"/>
  <c r="I23" i="1"/>
  <c r="E20" i="1"/>
  <c r="E21" i="1"/>
  <c r="E22" i="1"/>
  <c r="E23" i="1"/>
  <c r="H20" i="1"/>
  <c r="H21" i="1"/>
  <c r="H22" i="1"/>
  <c r="H23" i="1"/>
  <c r="K20" i="1" l="1"/>
  <c r="O17" i="1" s="1"/>
  <c r="M16" i="1"/>
  <c r="K21" i="1"/>
  <c r="K22" i="1"/>
  <c r="K23" i="1"/>
  <c r="J27" i="1"/>
  <c r="I27" i="1"/>
  <c r="H27" i="1"/>
  <c r="E27" i="1"/>
  <c r="J26" i="1"/>
  <c r="I26" i="1"/>
  <c r="H26" i="1"/>
  <c r="E26" i="1"/>
  <c r="J25" i="1"/>
  <c r="I25" i="1"/>
  <c r="H25" i="1"/>
  <c r="E25" i="1"/>
  <c r="I24" i="1"/>
  <c r="K24" i="1" s="1"/>
  <c r="H24" i="1"/>
  <c r="E24" i="1"/>
  <c r="M20" i="1" l="1"/>
  <c r="O21" i="1"/>
  <c r="K25" i="1"/>
  <c r="K26" i="1"/>
  <c r="K27" i="1"/>
  <c r="H30" i="1"/>
  <c r="M24" i="1" l="1"/>
  <c r="E31" i="1"/>
  <c r="E32" i="1"/>
  <c r="J31" i="1" l="1"/>
  <c r="I31" i="1"/>
  <c r="H31" i="1"/>
  <c r="J30" i="1"/>
  <c r="I30" i="1"/>
  <c r="E30" i="1"/>
  <c r="J29" i="1"/>
  <c r="I29" i="1"/>
  <c r="H29" i="1"/>
  <c r="E29" i="1"/>
  <c r="J28" i="1"/>
  <c r="I28" i="1"/>
  <c r="H28" i="1"/>
  <c r="E28" i="1"/>
  <c r="K31" i="1" l="1"/>
  <c r="K30" i="1"/>
  <c r="K28" i="1"/>
  <c r="O25" i="1" s="1"/>
  <c r="K29" i="1"/>
  <c r="J35" i="1"/>
  <c r="I35" i="1"/>
  <c r="H35" i="1"/>
  <c r="J34" i="1"/>
  <c r="I34" i="1"/>
  <c r="H34" i="1"/>
  <c r="E34" i="1"/>
  <c r="J33" i="1"/>
  <c r="I33" i="1"/>
  <c r="H33" i="1"/>
  <c r="E33" i="1"/>
  <c r="J32" i="1"/>
  <c r="I32" i="1"/>
  <c r="H32" i="1"/>
  <c r="M28" i="1" l="1"/>
  <c r="K33" i="1"/>
  <c r="K34" i="1"/>
  <c r="K35" i="1"/>
  <c r="K32" i="1"/>
  <c r="O29" i="1" s="1"/>
  <c r="J39" i="1"/>
  <c r="I39" i="1"/>
  <c r="H39" i="1"/>
  <c r="J38" i="1"/>
  <c r="I38" i="1"/>
  <c r="H38" i="1"/>
  <c r="E38" i="1"/>
  <c r="J37" i="1"/>
  <c r="I37" i="1"/>
  <c r="H37" i="1"/>
  <c r="E37" i="1"/>
  <c r="J36" i="1"/>
  <c r="I36" i="1"/>
  <c r="H36" i="1"/>
  <c r="E36" i="1"/>
  <c r="M32" i="1" l="1"/>
  <c r="K36" i="1"/>
  <c r="O33" i="1" s="1"/>
  <c r="K37" i="1"/>
  <c r="K38" i="1"/>
  <c r="K39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44" i="1"/>
  <c r="I44" i="1"/>
  <c r="H44" i="1"/>
  <c r="E44" i="1"/>
  <c r="J45" i="1"/>
  <c r="I45" i="1"/>
  <c r="H45" i="1"/>
  <c r="E45" i="1"/>
  <c r="J46" i="1"/>
  <c r="I46" i="1"/>
  <c r="H46" i="1"/>
  <c r="E46" i="1"/>
  <c r="J47" i="1"/>
  <c r="I47" i="1"/>
  <c r="H47" i="1"/>
  <c r="E47" i="1"/>
  <c r="E52" i="1"/>
  <c r="H129" i="1"/>
  <c r="J51" i="1"/>
  <c r="K51" i="1" s="1"/>
  <c r="I51" i="1"/>
  <c r="H51" i="1"/>
  <c r="E51" i="1"/>
  <c r="J50" i="1"/>
  <c r="I50" i="1"/>
  <c r="H50" i="1"/>
  <c r="E50" i="1"/>
  <c r="J49" i="1"/>
  <c r="K49" i="1" s="1"/>
  <c r="I49" i="1"/>
  <c r="H49" i="1"/>
  <c r="E49" i="1"/>
  <c r="J48" i="1"/>
  <c r="I48" i="1"/>
  <c r="H48" i="1"/>
  <c r="E48" i="1"/>
  <c r="J55" i="1"/>
  <c r="K55" i="1" s="1"/>
  <c r="I55" i="1"/>
  <c r="H55" i="1"/>
  <c r="E55" i="1"/>
  <c r="J54" i="1"/>
  <c r="I54" i="1"/>
  <c r="H54" i="1"/>
  <c r="E54" i="1"/>
  <c r="J53" i="1"/>
  <c r="K53" i="1" s="1"/>
  <c r="I53" i="1"/>
  <c r="H53" i="1"/>
  <c r="E53" i="1"/>
  <c r="J52" i="1"/>
  <c r="I52" i="1"/>
  <c r="H52" i="1"/>
  <c r="I59" i="1"/>
  <c r="J59" i="1"/>
  <c r="H59" i="1"/>
  <c r="E59" i="1"/>
  <c r="I58" i="1"/>
  <c r="J58" i="1"/>
  <c r="H58" i="1"/>
  <c r="E58" i="1"/>
  <c r="I57" i="1"/>
  <c r="J57" i="1"/>
  <c r="I60" i="1"/>
  <c r="K60" i="1" s="1"/>
  <c r="J60" i="1"/>
  <c r="H57" i="1"/>
  <c r="E57" i="1"/>
  <c r="I56" i="1"/>
  <c r="J56" i="1"/>
  <c r="H56" i="1"/>
  <c r="E56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I71" i="1"/>
  <c r="J71" i="1"/>
  <c r="H71" i="1"/>
  <c r="E71" i="1"/>
  <c r="I70" i="1"/>
  <c r="J70" i="1"/>
  <c r="H70" i="1"/>
  <c r="E70" i="1"/>
  <c r="I69" i="1"/>
  <c r="J69" i="1"/>
  <c r="I72" i="1"/>
  <c r="J72" i="1"/>
  <c r="H69" i="1"/>
  <c r="E69" i="1"/>
  <c r="H68" i="1"/>
  <c r="E68" i="1"/>
  <c r="J73" i="1"/>
  <c r="I73" i="1"/>
  <c r="J74" i="1"/>
  <c r="I74" i="1"/>
  <c r="J75" i="1"/>
  <c r="I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K161" i="1"/>
  <c r="K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O189" i="1" s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O281" i="1"/>
  <c r="O283" i="1"/>
  <c r="O285" i="1"/>
  <c r="M280" i="1"/>
  <c r="M282" i="1"/>
  <c r="M284" i="1"/>
  <c r="H75" i="1"/>
  <c r="E75" i="1"/>
  <c r="H74" i="1"/>
  <c r="E74" i="1"/>
  <c r="H73" i="1"/>
  <c r="E73" i="1"/>
  <c r="H72" i="1"/>
  <c r="E72" i="1"/>
  <c r="H77" i="1"/>
  <c r="E77" i="1"/>
  <c r="H76" i="1"/>
  <c r="E76" i="1"/>
  <c r="H79" i="1"/>
  <c r="E79" i="1"/>
  <c r="O371" i="1"/>
  <c r="O369" i="1"/>
  <c r="O367" i="1"/>
  <c r="O365" i="1"/>
  <c r="O363" i="1"/>
  <c r="O361" i="1"/>
  <c r="O359" i="1"/>
  <c r="O357" i="1"/>
  <c r="O355" i="1"/>
  <c r="O353" i="1"/>
  <c r="O351" i="1"/>
  <c r="M370" i="1"/>
  <c r="M368" i="1"/>
  <c r="M366" i="1"/>
  <c r="M364" i="1"/>
  <c r="M362" i="1"/>
  <c r="M360" i="1"/>
  <c r="M358" i="1"/>
  <c r="M356" i="1"/>
  <c r="M354" i="1"/>
  <c r="M352" i="1"/>
  <c r="M350" i="1"/>
  <c r="M348" i="1"/>
  <c r="M346" i="1"/>
  <c r="M344" i="1"/>
  <c r="M342" i="1"/>
  <c r="M340" i="1"/>
  <c r="M338" i="1"/>
  <c r="M336" i="1"/>
  <c r="M334" i="1"/>
  <c r="M332" i="1"/>
  <c r="M330" i="1"/>
  <c r="M328" i="1"/>
  <c r="M326" i="1"/>
  <c r="M324" i="1"/>
  <c r="M322" i="1"/>
  <c r="M320" i="1"/>
  <c r="M318" i="1"/>
  <c r="M316" i="1"/>
  <c r="M314" i="1"/>
  <c r="M312" i="1"/>
  <c r="M310" i="1"/>
  <c r="M308" i="1"/>
  <c r="M306" i="1"/>
  <c r="M304" i="1"/>
  <c r="M302" i="1"/>
  <c r="M300" i="1"/>
  <c r="M298" i="1"/>
  <c r="M296" i="1"/>
  <c r="M294" i="1"/>
  <c r="M292" i="1"/>
  <c r="M290" i="1"/>
  <c r="M288" i="1"/>
  <c r="M286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E151" i="1"/>
  <c r="E148" i="1"/>
  <c r="E129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H150" i="1"/>
  <c r="E150" i="1"/>
  <c r="H149" i="1"/>
  <c r="E149" i="1"/>
  <c r="H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13" i="1"/>
  <c r="E106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H105" i="1"/>
  <c r="E105" i="1"/>
  <c r="H104" i="1"/>
  <c r="E104" i="1"/>
  <c r="E87" i="1"/>
  <c r="H80" i="1"/>
  <c r="E80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H86" i="1"/>
  <c r="E86" i="1"/>
  <c r="H85" i="1"/>
  <c r="E85" i="1"/>
  <c r="H84" i="1"/>
  <c r="E84" i="1"/>
  <c r="H83" i="1"/>
  <c r="E83" i="1"/>
  <c r="H82" i="1"/>
  <c r="E82" i="1"/>
  <c r="H81" i="1"/>
  <c r="E81" i="1"/>
  <c r="H78" i="1"/>
  <c r="E78" i="1"/>
  <c r="K45" i="1"/>
  <c r="K42" i="1"/>
  <c r="K46" i="1" l="1"/>
  <c r="K172" i="1"/>
  <c r="K151" i="1"/>
  <c r="K47" i="1"/>
  <c r="M204" i="1"/>
  <c r="M236" i="1"/>
  <c r="K160" i="1"/>
  <c r="K154" i="1"/>
  <c r="K138" i="1"/>
  <c r="K126" i="1"/>
  <c r="K101" i="1"/>
  <c r="K89" i="1"/>
  <c r="K65" i="1"/>
  <c r="K61" i="1"/>
  <c r="K131" i="1"/>
  <c r="K52" i="1"/>
  <c r="M52" i="1" s="1"/>
  <c r="K54" i="1"/>
  <c r="K48" i="1"/>
  <c r="K50" i="1"/>
  <c r="K125" i="1"/>
  <c r="K87" i="1"/>
  <c r="K118" i="1"/>
  <c r="K102" i="1"/>
  <c r="K94" i="1"/>
  <c r="K86" i="1"/>
  <c r="K117" i="1"/>
  <c r="K113" i="1"/>
  <c r="K85" i="1"/>
  <c r="K156" i="1"/>
  <c r="K152" i="1"/>
  <c r="K128" i="1"/>
  <c r="K108" i="1"/>
  <c r="K104" i="1"/>
  <c r="K96" i="1"/>
  <c r="K59" i="1"/>
  <c r="K79" i="1"/>
  <c r="K67" i="1"/>
  <c r="K63" i="1"/>
  <c r="K56" i="1"/>
  <c r="K41" i="1"/>
  <c r="K153" i="1"/>
  <c r="K97" i="1"/>
  <c r="M260" i="1"/>
  <c r="K110" i="1"/>
  <c r="K146" i="1"/>
  <c r="M184" i="1"/>
  <c r="K165" i="1"/>
  <c r="K163" i="1"/>
  <c r="M160" i="1" s="1"/>
  <c r="K147" i="1"/>
  <c r="K141" i="1"/>
  <c r="K137" i="1"/>
  <c r="K129" i="1"/>
  <c r="K119" i="1"/>
  <c r="K100" i="1"/>
  <c r="K93" i="1"/>
  <c r="O246" i="1"/>
  <c r="M244" i="1"/>
  <c r="M228" i="1"/>
  <c r="M220" i="1"/>
  <c r="M212" i="1"/>
  <c r="M196" i="1"/>
  <c r="M192" i="1"/>
  <c r="M188" i="1"/>
  <c r="O181" i="1"/>
  <c r="M180" i="1"/>
  <c r="K81" i="1"/>
  <c r="K77" i="1"/>
  <c r="K71" i="1"/>
  <c r="K136" i="1"/>
  <c r="K122" i="1"/>
  <c r="K58" i="1"/>
  <c r="M268" i="1"/>
  <c r="M264" i="1"/>
  <c r="M252" i="1"/>
  <c r="K170" i="1"/>
  <c r="K148" i="1"/>
  <c r="K111" i="1"/>
  <c r="K109" i="1"/>
  <c r="K78" i="1"/>
  <c r="K68" i="1"/>
  <c r="K66" i="1"/>
  <c r="K64" i="1"/>
  <c r="K62" i="1"/>
  <c r="O45" i="1"/>
  <c r="O270" i="1"/>
  <c r="K168" i="1"/>
  <c r="K166" i="1"/>
  <c r="K158" i="1"/>
  <c r="K149" i="1"/>
  <c r="K142" i="1"/>
  <c r="K133" i="1"/>
  <c r="K115" i="1"/>
  <c r="K106" i="1"/>
  <c r="K90" i="1"/>
  <c r="K83" i="1"/>
  <c r="K74" i="1"/>
  <c r="K72" i="1"/>
  <c r="M248" i="1"/>
  <c r="O262" i="1"/>
  <c r="O254" i="1"/>
  <c r="K43" i="1"/>
  <c r="O190" i="1"/>
  <c r="K171" i="1"/>
  <c r="K169" i="1"/>
  <c r="K167" i="1"/>
  <c r="K157" i="1"/>
  <c r="K143" i="1"/>
  <c r="K134" i="1"/>
  <c r="K132" i="1"/>
  <c r="K123" i="1"/>
  <c r="K114" i="1"/>
  <c r="K105" i="1"/>
  <c r="K98" i="1"/>
  <c r="K91" i="1"/>
  <c r="K82" i="1"/>
  <c r="K75" i="1"/>
  <c r="K73" i="1"/>
  <c r="K69" i="1"/>
  <c r="K70" i="1"/>
  <c r="K57" i="1"/>
  <c r="O274" i="1"/>
  <c r="M272" i="1"/>
  <c r="O258" i="1"/>
  <c r="M256" i="1"/>
  <c r="O242" i="1"/>
  <c r="M240" i="1"/>
  <c r="O234" i="1"/>
  <c r="M232" i="1"/>
  <c r="O226" i="1"/>
  <c r="M224" i="1"/>
  <c r="M216" i="1"/>
  <c r="M208" i="1"/>
  <c r="M200" i="1"/>
  <c r="K145" i="1"/>
  <c r="K144" i="1"/>
  <c r="K140" i="1"/>
  <c r="K139" i="1"/>
  <c r="K135" i="1"/>
  <c r="K130" i="1"/>
  <c r="K127" i="1"/>
  <c r="K124" i="1"/>
  <c r="K121" i="1"/>
  <c r="K120" i="1"/>
  <c r="K116" i="1"/>
  <c r="K112" i="1"/>
  <c r="K107" i="1"/>
  <c r="K103" i="1"/>
  <c r="K99" i="1"/>
  <c r="M96" i="1" s="1"/>
  <c r="K95" i="1"/>
  <c r="K92" i="1"/>
  <c r="K88" i="1"/>
  <c r="K84" i="1"/>
  <c r="K80" i="1"/>
  <c r="K76" i="1"/>
  <c r="K164" i="1"/>
  <c r="K159" i="1"/>
  <c r="K155" i="1"/>
  <c r="K150" i="1"/>
  <c r="K40" i="1"/>
  <c r="O37" i="1" s="1"/>
  <c r="M36" i="1"/>
  <c r="K44" i="1"/>
  <c r="O218" i="1"/>
  <c r="O210" i="1"/>
  <c r="O202" i="1"/>
  <c r="O198" i="1"/>
  <c r="O177" i="1"/>
  <c r="M176" i="1"/>
  <c r="O173" i="1"/>
  <c r="O266" i="1"/>
  <c r="O250" i="1"/>
  <c r="O238" i="1"/>
  <c r="O230" i="1"/>
  <c r="O222" i="1"/>
  <c r="O214" i="1"/>
  <c r="O206" i="1"/>
  <c r="O194" i="1"/>
  <c r="O185" i="1"/>
  <c r="M172" i="1"/>
  <c r="M48" i="1" l="1"/>
  <c r="M44" i="1"/>
  <c r="O53" i="1"/>
  <c r="O125" i="1"/>
  <c r="O49" i="1"/>
  <c r="M100" i="1"/>
  <c r="M112" i="1"/>
  <c r="M60" i="1"/>
  <c r="M116" i="1"/>
  <c r="O165" i="1"/>
  <c r="O97" i="1"/>
  <c r="M152" i="1"/>
  <c r="M128" i="1"/>
  <c r="O61" i="1"/>
  <c r="M84" i="1"/>
  <c r="O85" i="1"/>
  <c r="O169" i="1"/>
  <c r="M108" i="1"/>
  <c r="M132" i="1"/>
  <c r="M56" i="1"/>
  <c r="M72" i="1"/>
  <c r="O101" i="1"/>
  <c r="O105" i="1"/>
  <c r="O133" i="1"/>
  <c r="O129" i="1"/>
  <c r="M104" i="1"/>
  <c r="M64" i="1"/>
  <c r="O109" i="1"/>
  <c r="M76" i="1"/>
  <c r="O89" i="1"/>
  <c r="O141" i="1"/>
  <c r="M88" i="1"/>
  <c r="M164" i="1"/>
  <c r="O137" i="1"/>
  <c r="O149" i="1"/>
  <c r="M80" i="1"/>
  <c r="O69" i="1"/>
  <c r="M168" i="1"/>
  <c r="M92" i="1"/>
  <c r="O121" i="1"/>
  <c r="O65" i="1"/>
  <c r="O93" i="1"/>
  <c r="O77" i="1"/>
  <c r="O81" i="1"/>
  <c r="M140" i="1"/>
  <c r="M68" i="1"/>
  <c r="O57" i="1"/>
  <c r="O157" i="1"/>
  <c r="M148" i="1"/>
  <c r="M40" i="1"/>
  <c r="M120" i="1"/>
  <c r="M124" i="1"/>
  <c r="O73" i="1"/>
  <c r="M156" i="1"/>
  <c r="O117" i="1"/>
  <c r="M136" i="1"/>
  <c r="O153" i="1"/>
  <c r="M144" i="1"/>
  <c r="O145" i="1"/>
  <c r="O113" i="1"/>
  <c r="O161" i="1"/>
  <c r="O41" i="1"/>
  <c r="Q285" i="1" l="1"/>
  <c r="Q284" i="1"/>
</calcChain>
</file>

<file path=xl/sharedStrings.xml><?xml version="1.0" encoding="utf-8"?>
<sst xmlns="http://schemas.openxmlformats.org/spreadsheetml/2006/main" count="38" uniqueCount="29">
  <si>
    <t>Sawlog MBF</t>
  </si>
  <si>
    <t>Non-Sawlog MBF</t>
  </si>
  <si>
    <t>Converted MBF</t>
  </si>
  <si>
    <t>Chugach National Forest</t>
  </si>
  <si>
    <t>Tongass National Forest</t>
  </si>
  <si>
    <t>Fiscal Year</t>
  </si>
  <si>
    <t>FY Cumulative</t>
  </si>
  <si>
    <t>CY Cumulative</t>
  </si>
  <si>
    <t>Calendar Year</t>
  </si>
  <si>
    <t xml:space="preserve">           Period</t>
  </si>
  <si>
    <t xml:space="preserve">     Alaska Region</t>
  </si>
  <si>
    <t>Fiscal Years 1920 to 1951 missing.</t>
  </si>
  <si>
    <t>Transition Quarter</t>
  </si>
  <si>
    <t>Timber Harvested From National Forests in Alaska 1908 to Present</t>
  </si>
  <si>
    <t>Notes</t>
  </si>
  <si>
    <t>Thru Calendar Year 2008 volumes came</t>
  </si>
  <si>
    <t xml:space="preserve">Reports. After CY 2008, values came </t>
  </si>
  <si>
    <t>from Timber Information Manager.</t>
  </si>
  <si>
    <t xml:space="preserve">from Forest Management Cut &amp; Sold </t>
  </si>
  <si>
    <t xml:space="preserve">Actual volume 240,179.00 (Ketchikan </t>
  </si>
  <si>
    <t xml:space="preserve">158,055.78, not 149,912.14). Volume </t>
  </si>
  <si>
    <t>re-entered October FY 86.</t>
  </si>
  <si>
    <t xml:space="preserve">Published FY 84 261,733.82 - 211.70 </t>
  </si>
  <si>
    <t>= 261,522.12. No reason given.</t>
  </si>
  <si>
    <t xml:space="preserve">Published CY 83 251,928.15 -  211.70 </t>
  </si>
  <si>
    <t>= 251,716.45. No reason given.</t>
  </si>
  <si>
    <t xml:space="preserve">WO FY 81 &amp; 82 adjustments. </t>
  </si>
  <si>
    <t>WO Report shows 473,160.</t>
  </si>
  <si>
    <t>WO Report shows 288,615.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</si>
</sst>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\-yy;@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4" fontId="0" fillId="0" borderId="0" xfId="0" applyNumberFormat="1"/>
    <xf numFmtId="4" fontId="0" fillId="0" borderId="2" xfId="0" applyNumberFormat="1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" fontId="0" fillId="0" borderId="0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Alignment="1"/>
    <xf numFmtId="0" fontId="0" fillId="0" borderId="4" xfId="0" applyBorder="1" applyAlignment="1"/>
    <xf numFmtId="0" fontId="2" fillId="0" borderId="4" xfId="0" applyFont="1" applyBorder="1" applyAlignment="1"/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2" xfId="0" applyNumberFormat="1" applyFill="1" applyBorder="1"/>
    <xf numFmtId="4" fontId="0" fillId="0" borderId="0" xfId="0" applyNumberFormat="1" applyFill="1"/>
    <xf numFmtId="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4" fontId="0" fillId="0" borderId="4" xfId="0" applyNumberFormat="1" applyBorder="1" applyAlignment="1">
      <alignment horizontal="center" wrapText="1"/>
    </xf>
    <xf numFmtId="0" fontId="0" fillId="0" borderId="0" xfId="0" applyFill="1"/>
    <xf numFmtId="4" fontId="0" fillId="0" borderId="0" xfId="0" applyNumberFormat="1" applyBorder="1" applyAlignment="1">
      <alignment horizontal="right" wrapText="1"/>
    </xf>
    <xf numFmtId="4" fontId="0" fillId="0" borderId="2" xfId="0" applyNumberFormat="1" applyFill="1" applyBorder="1" applyAlignment="1">
      <alignment horizontal="right"/>
    </xf>
    <xf numFmtId="4" fontId="0" fillId="0" borderId="0" xfId="0" applyNumberFormat="1" applyBorder="1" applyAlignment="1">
      <alignment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1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6" sqref="F6"/>
    </sheetView>
  </sheetViews>
  <sheetFormatPr defaultRowHeight="13.2" x14ac:dyDescent="0.25"/>
  <cols>
    <col min="1" max="1" width="6.5546875" style="6" bestFit="1" customWidth="1"/>
    <col min="2" max="2" width="6.88671875" style="7" bestFit="1" customWidth="1"/>
    <col min="3" max="4" width="8.33203125" style="2" bestFit="1" customWidth="1"/>
    <col min="5" max="5" width="9.33203125" style="3" bestFit="1" customWidth="1"/>
    <col min="6" max="6" width="10.33203125" style="2" bestFit="1" customWidth="1"/>
    <col min="7" max="7" width="11" style="2" bestFit="1" customWidth="1"/>
    <col min="8" max="8" width="10.44140625" style="3" bestFit="1" customWidth="1"/>
    <col min="9" max="9" width="10.33203125" style="2" bestFit="1" customWidth="1"/>
    <col min="10" max="10" width="11" style="2" bestFit="1" customWidth="1"/>
    <col min="11" max="11" width="10.44140625" style="3" bestFit="1" customWidth="1"/>
    <col min="12" max="12" width="8.33203125" style="4" customWidth="1"/>
    <col min="13" max="13" width="10.33203125" style="3" bestFit="1" customWidth="1"/>
    <col min="14" max="14" width="6.109375" style="13" bestFit="1" customWidth="1"/>
    <col min="15" max="15" width="10.33203125" style="14" bestFit="1" customWidth="1"/>
    <col min="16" max="16" width="13.33203125" bestFit="1" customWidth="1"/>
    <col min="17" max="17" width="12.6640625" bestFit="1" customWidth="1"/>
  </cols>
  <sheetData>
    <row r="1" spans="1:19" ht="26.4" customHeight="1" thickBot="1" x14ac:dyDescent="0.3">
      <c r="A1" s="30"/>
      <c r="B1" s="31"/>
      <c r="C1" s="31"/>
      <c r="D1" s="31"/>
      <c r="E1" s="31"/>
      <c r="F1" s="31"/>
      <c r="G1" s="31"/>
      <c r="H1" s="32" t="s">
        <v>13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29"/>
    </row>
    <row r="2" spans="1:19" ht="13.8" thickBot="1" x14ac:dyDescent="0.3">
      <c r="A2" s="20"/>
      <c r="B2" s="21"/>
      <c r="C2" s="23"/>
      <c r="D2" s="25" t="s">
        <v>3</v>
      </c>
      <c r="E2" s="23"/>
      <c r="F2" s="23"/>
      <c r="G2" s="23" t="s">
        <v>4</v>
      </c>
      <c r="H2" s="23"/>
      <c r="I2" s="23"/>
      <c r="J2" s="24"/>
      <c r="K2" s="26" t="s">
        <v>10</v>
      </c>
      <c r="L2" s="24"/>
      <c r="M2" s="24"/>
      <c r="N2" s="24"/>
      <c r="O2" s="24"/>
      <c r="P2" s="1"/>
      <c r="Q2" s="1"/>
      <c r="R2" s="1"/>
    </row>
    <row r="3" spans="1:19" s="1" customFormat="1" ht="40.200000000000003" thickBot="1" x14ac:dyDescent="0.3">
      <c r="A3" s="22" t="s">
        <v>9</v>
      </c>
      <c r="B3" s="22"/>
      <c r="C3" s="8" t="s">
        <v>0</v>
      </c>
      <c r="D3" s="8" t="s">
        <v>1</v>
      </c>
      <c r="E3" s="9" t="s">
        <v>2</v>
      </c>
      <c r="F3" s="8" t="s">
        <v>0</v>
      </c>
      <c r="G3" s="8" t="s">
        <v>1</v>
      </c>
      <c r="H3" s="9" t="s">
        <v>2</v>
      </c>
      <c r="I3" s="8" t="s">
        <v>0</v>
      </c>
      <c r="J3" s="8" t="s">
        <v>1</v>
      </c>
      <c r="K3" s="9" t="s">
        <v>2</v>
      </c>
      <c r="L3" s="5" t="s">
        <v>8</v>
      </c>
      <c r="M3" s="9" t="s">
        <v>2</v>
      </c>
      <c r="N3" s="10" t="s">
        <v>5</v>
      </c>
      <c r="O3" s="9" t="s">
        <v>2</v>
      </c>
      <c r="P3" s="40"/>
      <c r="Q3" s="41" t="s">
        <v>14</v>
      </c>
      <c r="R3" s="41"/>
    </row>
    <row r="4" spans="1:19" s="19" customFormat="1" x14ac:dyDescent="0.25">
      <c r="A4" s="20"/>
      <c r="B4" s="20"/>
      <c r="C4" s="15"/>
      <c r="D4" s="15"/>
      <c r="E4" s="16"/>
      <c r="F4" s="15"/>
      <c r="G4" s="15"/>
      <c r="H4" s="16"/>
      <c r="I4" s="15"/>
      <c r="J4" s="15"/>
      <c r="K4" s="16"/>
      <c r="L4" s="17"/>
      <c r="M4" s="16"/>
      <c r="N4" s="18"/>
      <c r="O4" s="16"/>
      <c r="P4" s="42"/>
      <c r="Q4" s="43"/>
      <c r="R4" s="43"/>
    </row>
    <row r="5" spans="1:19" s="19" customFormat="1" x14ac:dyDescent="0.25">
      <c r="A5" s="11">
        <v>44378</v>
      </c>
      <c r="B5" s="12">
        <v>44469</v>
      </c>
      <c r="C5" s="54">
        <v>0</v>
      </c>
      <c r="D5" s="54">
        <v>2</v>
      </c>
      <c r="E5" s="55">
        <f t="shared" ref="E5:E7" si="0">SUM(C5:D5)</f>
        <v>2</v>
      </c>
      <c r="F5" s="54">
        <v>409.55</v>
      </c>
      <c r="G5" s="54">
        <v>27</v>
      </c>
      <c r="H5" s="55">
        <f t="shared" ref="H5:H7" si="1">SUM(F5:G5)</f>
        <v>436.55</v>
      </c>
      <c r="I5" s="45">
        <f t="shared" ref="I5:J7" si="2">SUM(C5,F5)</f>
        <v>409.55</v>
      </c>
      <c r="J5" s="45">
        <f t="shared" si="2"/>
        <v>29</v>
      </c>
      <c r="K5" s="44">
        <f t="shared" ref="K5:K7" si="3">SUM(I5:J5)</f>
        <v>438.55</v>
      </c>
      <c r="L5" s="17"/>
      <c r="M5" s="16"/>
      <c r="N5" s="18">
        <v>2022</v>
      </c>
      <c r="O5" s="16">
        <f t="shared" ref="O5:O8" si="4">SUM(K5:K8)</f>
        <v>3689.9399999999996</v>
      </c>
      <c r="P5" s="42"/>
      <c r="Q5" s="43"/>
      <c r="R5" s="43"/>
    </row>
    <row r="6" spans="1:19" s="19" customFormat="1" x14ac:dyDescent="0.25">
      <c r="A6" s="11">
        <v>44287</v>
      </c>
      <c r="B6" s="12">
        <v>44377</v>
      </c>
      <c r="C6" s="54">
        <v>0</v>
      </c>
      <c r="D6" s="54">
        <v>149</v>
      </c>
      <c r="E6" s="55">
        <f t="shared" si="0"/>
        <v>149</v>
      </c>
      <c r="F6" s="54">
        <v>146</v>
      </c>
      <c r="G6" s="54">
        <v>7.26</v>
      </c>
      <c r="H6" s="55">
        <f t="shared" si="1"/>
        <v>153.26</v>
      </c>
      <c r="I6" s="45">
        <f t="shared" si="2"/>
        <v>146</v>
      </c>
      <c r="J6" s="45">
        <f t="shared" si="2"/>
        <v>156.26</v>
      </c>
      <c r="K6" s="44">
        <f t="shared" si="3"/>
        <v>302.26</v>
      </c>
      <c r="L6" s="17"/>
      <c r="M6" s="16"/>
      <c r="N6" s="18"/>
      <c r="O6" s="16"/>
      <c r="P6" s="42"/>
      <c r="Q6" s="43"/>
      <c r="R6" s="43"/>
    </row>
    <row r="7" spans="1:19" s="19" customFormat="1" x14ac:dyDescent="0.25">
      <c r="A7" s="11">
        <v>44197</v>
      </c>
      <c r="B7" s="12">
        <v>44286</v>
      </c>
      <c r="C7" s="54">
        <v>0</v>
      </c>
      <c r="D7" s="54">
        <v>0</v>
      </c>
      <c r="E7" s="55">
        <f t="shared" si="0"/>
        <v>0</v>
      </c>
      <c r="F7" s="54">
        <v>0</v>
      </c>
      <c r="G7" s="54">
        <v>10.97</v>
      </c>
      <c r="H7" s="55">
        <f t="shared" si="1"/>
        <v>10.97</v>
      </c>
      <c r="I7" s="45">
        <f t="shared" si="2"/>
        <v>0</v>
      </c>
      <c r="J7" s="45">
        <f t="shared" si="2"/>
        <v>10.97</v>
      </c>
      <c r="K7" s="44">
        <f t="shared" si="3"/>
        <v>10.97</v>
      </c>
      <c r="L7" s="17"/>
      <c r="M7" s="16"/>
      <c r="N7" s="18"/>
      <c r="O7" s="16"/>
      <c r="P7" s="42"/>
      <c r="Q7" s="43"/>
      <c r="R7" s="43"/>
    </row>
    <row r="8" spans="1:19" s="19" customFormat="1" x14ac:dyDescent="0.25">
      <c r="A8" s="11">
        <v>44470</v>
      </c>
      <c r="B8" s="12">
        <v>44561</v>
      </c>
      <c r="C8" s="54">
        <v>0</v>
      </c>
      <c r="D8" s="54">
        <v>292</v>
      </c>
      <c r="E8" s="55">
        <f t="shared" ref="E8:E15" si="5">SUM(C8:D8)</f>
        <v>292</v>
      </c>
      <c r="F8" s="54">
        <v>2625.16</v>
      </c>
      <c r="G8" s="54">
        <v>21</v>
      </c>
      <c r="H8" s="55">
        <f t="shared" ref="H8:H11" si="6">SUM(F8:G8)</f>
        <v>2646.16</v>
      </c>
      <c r="I8" s="45">
        <f t="shared" ref="I8:J11" si="7">SUM(C8,F8)</f>
        <v>2625.16</v>
      </c>
      <c r="J8" s="45">
        <f t="shared" si="7"/>
        <v>313</v>
      </c>
      <c r="K8" s="44">
        <f t="shared" ref="K8:K11" si="8">SUM(I8:J8)</f>
        <v>2938.16</v>
      </c>
      <c r="L8" s="17">
        <v>2021</v>
      </c>
      <c r="M8" s="16">
        <f t="shared" ref="M8" si="9">SUM(K8:K11)</f>
        <v>13778.529999999999</v>
      </c>
      <c r="N8" s="18"/>
      <c r="O8" s="16"/>
      <c r="P8" s="57"/>
      <c r="Q8" s="43"/>
      <c r="R8" s="43"/>
    </row>
    <row r="9" spans="1:19" s="19" customFormat="1" x14ac:dyDescent="0.25">
      <c r="A9" s="11">
        <v>44378</v>
      </c>
      <c r="B9" s="12">
        <v>44469</v>
      </c>
      <c r="C9" s="54">
        <v>0</v>
      </c>
      <c r="D9" s="54">
        <v>0</v>
      </c>
      <c r="E9" s="55">
        <f t="shared" si="5"/>
        <v>0</v>
      </c>
      <c r="F9" s="54">
        <v>6839.43</v>
      </c>
      <c r="G9" s="54">
        <v>20.5</v>
      </c>
      <c r="H9" s="55">
        <f t="shared" si="6"/>
        <v>6859.93</v>
      </c>
      <c r="I9" s="45">
        <f t="shared" si="7"/>
        <v>6839.43</v>
      </c>
      <c r="J9" s="45">
        <f t="shared" si="7"/>
        <v>20.5</v>
      </c>
      <c r="K9" s="44">
        <f t="shared" si="8"/>
        <v>6859.93</v>
      </c>
      <c r="L9" s="17"/>
      <c r="M9" s="16"/>
      <c r="N9" s="18">
        <v>2021</v>
      </c>
      <c r="O9" s="16">
        <f t="shared" ref="O9" si="10">SUM(K9:K12)</f>
        <v>17888.34</v>
      </c>
      <c r="P9" s="42"/>
      <c r="Q9" s="43"/>
      <c r="R9" s="43"/>
    </row>
    <row r="10" spans="1:19" s="19" customFormat="1" x14ac:dyDescent="0.25">
      <c r="A10" s="11">
        <v>44287</v>
      </c>
      <c r="B10" s="12">
        <v>44377</v>
      </c>
      <c r="C10" s="54">
        <v>0</v>
      </c>
      <c r="D10" s="54">
        <v>49</v>
      </c>
      <c r="E10" s="55">
        <f t="shared" si="5"/>
        <v>49</v>
      </c>
      <c r="F10" s="54">
        <v>3353.37</v>
      </c>
      <c r="G10" s="54">
        <v>4</v>
      </c>
      <c r="H10" s="55">
        <f t="shared" si="6"/>
        <v>3357.37</v>
      </c>
      <c r="I10" s="45">
        <f t="shared" si="7"/>
        <v>3353.37</v>
      </c>
      <c r="J10" s="45">
        <f t="shared" si="7"/>
        <v>53</v>
      </c>
      <c r="K10" s="44">
        <f t="shared" si="8"/>
        <v>3406.37</v>
      </c>
      <c r="L10" s="17"/>
      <c r="M10" s="16"/>
      <c r="N10" s="18"/>
      <c r="O10" s="16"/>
      <c r="P10" s="42"/>
      <c r="Q10" s="43"/>
      <c r="R10" s="43"/>
    </row>
    <row r="11" spans="1:19" s="19" customFormat="1" x14ac:dyDescent="0.25">
      <c r="A11" s="11">
        <v>44197</v>
      </c>
      <c r="B11" s="12">
        <v>44286</v>
      </c>
      <c r="C11" s="54">
        <v>0</v>
      </c>
      <c r="D11" s="54">
        <v>0</v>
      </c>
      <c r="E11" s="55">
        <f t="shared" si="5"/>
        <v>0</v>
      </c>
      <c r="F11" s="56">
        <v>526.14</v>
      </c>
      <c r="G11" s="56">
        <v>47.93</v>
      </c>
      <c r="H11" s="55">
        <f t="shared" si="6"/>
        <v>574.06999999999994</v>
      </c>
      <c r="I11" s="45">
        <f t="shared" si="7"/>
        <v>526.14</v>
      </c>
      <c r="J11" s="45">
        <f t="shared" si="7"/>
        <v>47.93</v>
      </c>
      <c r="K11" s="44">
        <f t="shared" si="8"/>
        <v>574.06999999999994</v>
      </c>
      <c r="L11" s="17"/>
      <c r="M11" s="16"/>
      <c r="N11" s="18"/>
      <c r="O11" s="16"/>
      <c r="P11" s="42"/>
      <c r="Q11" s="43"/>
      <c r="R11" s="43"/>
    </row>
    <row r="12" spans="1:19" s="19" customFormat="1" x14ac:dyDescent="0.25">
      <c r="A12" s="11">
        <v>44105</v>
      </c>
      <c r="B12" s="12">
        <v>44196</v>
      </c>
      <c r="C12" s="54">
        <v>0</v>
      </c>
      <c r="D12" s="54">
        <v>0</v>
      </c>
      <c r="E12" s="55">
        <f t="shared" si="5"/>
        <v>0</v>
      </c>
      <c r="F12" s="54">
        <v>7005.51</v>
      </c>
      <c r="G12" s="54">
        <v>42.46</v>
      </c>
      <c r="H12" s="55">
        <f t="shared" ref="H12:H14" si="11">SUM(F12:G12)</f>
        <v>7047.97</v>
      </c>
      <c r="I12" s="45">
        <f t="shared" ref="I12:J19" si="12">SUM(C12,F12)</f>
        <v>7005.51</v>
      </c>
      <c r="J12" s="45">
        <f t="shared" si="12"/>
        <v>42.46</v>
      </c>
      <c r="K12" s="44">
        <f t="shared" ref="K12:K14" si="13">SUM(I12:J12)</f>
        <v>7047.97</v>
      </c>
      <c r="L12" s="17">
        <v>2020</v>
      </c>
      <c r="M12" s="16">
        <f>SUM(K12:K15)</f>
        <v>19399.25</v>
      </c>
      <c r="N12" s="18"/>
      <c r="O12" s="16"/>
      <c r="P12" s="42"/>
      <c r="Q12" s="43"/>
      <c r="R12" s="43"/>
    </row>
    <row r="13" spans="1:19" s="19" customFormat="1" x14ac:dyDescent="0.25">
      <c r="A13" s="11">
        <v>44013</v>
      </c>
      <c r="B13" s="12">
        <v>44104</v>
      </c>
      <c r="C13" s="54">
        <v>0</v>
      </c>
      <c r="D13" s="54">
        <v>0</v>
      </c>
      <c r="E13" s="55">
        <f t="shared" si="5"/>
        <v>0</v>
      </c>
      <c r="F13" s="54">
        <v>2456.88</v>
      </c>
      <c r="G13" s="54">
        <v>24.14</v>
      </c>
      <c r="H13" s="44">
        <f t="shared" si="11"/>
        <v>2481.02</v>
      </c>
      <c r="I13" s="45">
        <f t="shared" si="12"/>
        <v>2456.88</v>
      </c>
      <c r="J13" s="45">
        <f t="shared" si="12"/>
        <v>24.14</v>
      </c>
      <c r="K13" s="44">
        <f t="shared" si="13"/>
        <v>2481.02</v>
      </c>
      <c r="L13" s="17"/>
      <c r="M13" s="16"/>
      <c r="N13" s="18">
        <v>2020</v>
      </c>
      <c r="O13" s="16">
        <f t="shared" ref="O13" si="14">SUM(K13:K16)</f>
        <v>15407.79</v>
      </c>
      <c r="P13" s="42"/>
      <c r="Q13" s="43"/>
      <c r="R13" s="43"/>
    </row>
    <row r="14" spans="1:19" s="19" customFormat="1" x14ac:dyDescent="0.25">
      <c r="A14" s="11">
        <v>43922</v>
      </c>
      <c r="B14" s="12">
        <v>44012</v>
      </c>
      <c r="C14" s="54">
        <v>0</v>
      </c>
      <c r="D14" s="54">
        <v>0</v>
      </c>
      <c r="E14" s="55">
        <f t="shared" si="5"/>
        <v>0</v>
      </c>
      <c r="F14" s="54">
        <v>6417.7</v>
      </c>
      <c r="G14" s="54">
        <v>28.46</v>
      </c>
      <c r="H14" s="44">
        <f t="shared" si="11"/>
        <v>6446.16</v>
      </c>
      <c r="I14" s="45">
        <f t="shared" si="12"/>
        <v>6417.7</v>
      </c>
      <c r="J14" s="45">
        <f t="shared" si="12"/>
        <v>28.46</v>
      </c>
      <c r="K14" s="44">
        <f t="shared" si="13"/>
        <v>6446.16</v>
      </c>
      <c r="L14" s="17"/>
      <c r="M14" s="16"/>
      <c r="N14" s="18"/>
      <c r="O14" s="16"/>
      <c r="P14" s="42"/>
      <c r="Q14" s="43"/>
      <c r="R14" s="43"/>
    </row>
    <row r="15" spans="1:19" s="19" customFormat="1" x14ac:dyDescent="0.25">
      <c r="A15" s="11">
        <v>43831</v>
      </c>
      <c r="B15" s="12">
        <v>43921</v>
      </c>
      <c r="C15" s="54">
        <v>0</v>
      </c>
      <c r="D15" s="54">
        <v>0</v>
      </c>
      <c r="E15" s="55">
        <f t="shared" si="5"/>
        <v>0</v>
      </c>
      <c r="F15" s="54">
        <v>3397.24</v>
      </c>
      <c r="G15" s="54">
        <v>26.86</v>
      </c>
      <c r="H15" s="44">
        <f t="shared" ref="H15:H19" si="15">SUM(F15:G15)</f>
        <v>3424.1</v>
      </c>
      <c r="I15" s="45">
        <f t="shared" si="12"/>
        <v>3397.24</v>
      </c>
      <c r="J15" s="45">
        <f t="shared" si="12"/>
        <v>26.86</v>
      </c>
      <c r="K15" s="44">
        <f t="shared" ref="K15:K19" si="16">SUM(I15:J15)</f>
        <v>3424.1</v>
      </c>
      <c r="L15" s="17"/>
      <c r="M15" s="16"/>
      <c r="N15" s="18"/>
      <c r="O15" s="16"/>
      <c r="P15" s="42"/>
      <c r="Q15" s="43"/>
      <c r="R15" s="43"/>
    </row>
    <row r="16" spans="1:19" s="19" customFormat="1" x14ac:dyDescent="0.25">
      <c r="A16" s="11">
        <v>43739</v>
      </c>
      <c r="B16" s="12">
        <v>43830</v>
      </c>
      <c r="C16" s="54">
        <v>0</v>
      </c>
      <c r="D16" s="54">
        <v>212.56</v>
      </c>
      <c r="E16" s="55">
        <f t="shared" ref="E16:E19" si="17">SUM(C16:D16)</f>
        <v>212.56</v>
      </c>
      <c r="F16" s="54">
        <v>2822.05</v>
      </c>
      <c r="G16" s="54">
        <v>21.9</v>
      </c>
      <c r="H16" s="44">
        <f t="shared" si="15"/>
        <v>2843.9500000000003</v>
      </c>
      <c r="I16" s="45">
        <f t="shared" si="12"/>
        <v>2822.05</v>
      </c>
      <c r="J16" s="45">
        <f t="shared" si="12"/>
        <v>234.46</v>
      </c>
      <c r="K16" s="44">
        <f t="shared" si="16"/>
        <v>3056.51</v>
      </c>
      <c r="L16" s="17">
        <v>2019</v>
      </c>
      <c r="M16" s="16">
        <f>SUM(K16:K19)</f>
        <v>11010.490000000002</v>
      </c>
      <c r="N16" s="18"/>
      <c r="O16" s="16"/>
      <c r="P16" s="42"/>
      <c r="Q16" s="43"/>
      <c r="R16" s="43"/>
    </row>
    <row r="17" spans="1:18" s="19" customFormat="1" x14ac:dyDescent="0.25">
      <c r="A17" s="11">
        <v>43647</v>
      </c>
      <c r="B17" s="12">
        <v>43738</v>
      </c>
      <c r="C17" s="54">
        <v>0</v>
      </c>
      <c r="D17" s="54">
        <v>1.5</v>
      </c>
      <c r="E17" s="55">
        <f t="shared" si="17"/>
        <v>1.5</v>
      </c>
      <c r="F17" s="54">
        <v>2790.32</v>
      </c>
      <c r="G17" s="54">
        <v>9.8699999999999992</v>
      </c>
      <c r="H17" s="44">
        <f t="shared" si="15"/>
        <v>2800.19</v>
      </c>
      <c r="I17" s="45">
        <f t="shared" si="12"/>
        <v>2790.32</v>
      </c>
      <c r="J17" s="45">
        <f t="shared" si="12"/>
        <v>11.37</v>
      </c>
      <c r="K17" s="44">
        <f t="shared" si="16"/>
        <v>2801.69</v>
      </c>
      <c r="L17" s="17"/>
      <c r="M17" s="16"/>
      <c r="N17" s="18">
        <v>2019</v>
      </c>
      <c r="O17" s="16">
        <f t="shared" ref="O17" si="18">SUM(K17:K20)</f>
        <v>11918.86</v>
      </c>
      <c r="P17" s="42"/>
      <c r="Q17" s="43"/>
      <c r="R17" s="43"/>
    </row>
    <row r="18" spans="1:18" s="19" customFormat="1" x14ac:dyDescent="0.25">
      <c r="A18" s="11">
        <v>43556</v>
      </c>
      <c r="B18" s="12">
        <v>43646</v>
      </c>
      <c r="C18" s="54">
        <v>0</v>
      </c>
      <c r="D18" s="54">
        <v>169.5</v>
      </c>
      <c r="E18" s="55">
        <f t="shared" si="17"/>
        <v>169.5</v>
      </c>
      <c r="F18" s="54">
        <v>3256.58</v>
      </c>
      <c r="G18" s="54">
        <v>26.69</v>
      </c>
      <c r="H18" s="44">
        <f t="shared" si="15"/>
        <v>3283.27</v>
      </c>
      <c r="I18" s="45">
        <f t="shared" si="12"/>
        <v>3256.58</v>
      </c>
      <c r="J18" s="45">
        <f t="shared" si="12"/>
        <v>196.19</v>
      </c>
      <c r="K18" s="44">
        <f t="shared" si="16"/>
        <v>3452.77</v>
      </c>
      <c r="L18" s="17"/>
      <c r="M18" s="16"/>
      <c r="N18" s="18"/>
      <c r="O18" s="16"/>
      <c r="P18" s="42"/>
      <c r="Q18" s="43"/>
      <c r="R18" s="43"/>
    </row>
    <row r="19" spans="1:18" s="19" customFormat="1" x14ac:dyDescent="0.25">
      <c r="A19" s="11">
        <v>43466</v>
      </c>
      <c r="B19" s="12">
        <v>43555</v>
      </c>
      <c r="C19" s="54">
        <v>0</v>
      </c>
      <c r="D19" s="54">
        <v>0</v>
      </c>
      <c r="E19" s="55">
        <f t="shared" si="17"/>
        <v>0</v>
      </c>
      <c r="F19" s="54">
        <v>1662.82</v>
      </c>
      <c r="G19" s="54">
        <v>36.700000000000003</v>
      </c>
      <c r="H19" s="44">
        <f t="shared" si="15"/>
        <v>1699.52</v>
      </c>
      <c r="I19" s="45">
        <f t="shared" si="12"/>
        <v>1662.82</v>
      </c>
      <c r="J19" s="45">
        <f t="shared" si="12"/>
        <v>36.700000000000003</v>
      </c>
      <c r="K19" s="44">
        <f t="shared" si="16"/>
        <v>1699.52</v>
      </c>
      <c r="L19" s="17"/>
      <c r="M19" s="16"/>
      <c r="N19" s="18"/>
      <c r="O19" s="16"/>
      <c r="P19" s="42"/>
      <c r="Q19" s="43"/>
      <c r="R19" s="43"/>
    </row>
    <row r="20" spans="1:18" s="19" customFormat="1" x14ac:dyDescent="0.25">
      <c r="A20" s="11">
        <v>43374</v>
      </c>
      <c r="B20" s="12">
        <v>43465</v>
      </c>
      <c r="C20" s="54">
        <v>0</v>
      </c>
      <c r="D20" s="54">
        <v>42</v>
      </c>
      <c r="E20" s="55">
        <f t="shared" ref="E20:E23" si="19">SUM(C20:D20)</f>
        <v>42</v>
      </c>
      <c r="F20" s="54">
        <v>3766.08</v>
      </c>
      <c r="G20" s="54">
        <v>156.80000000000001</v>
      </c>
      <c r="H20" s="44">
        <f t="shared" ref="H20:H23" si="20">SUM(F20:G20)</f>
        <v>3922.88</v>
      </c>
      <c r="I20" s="45">
        <f t="shared" ref="I20:J23" si="21">SUM(C20,F20)</f>
        <v>3766.08</v>
      </c>
      <c r="J20" s="45">
        <f t="shared" si="21"/>
        <v>198.8</v>
      </c>
      <c r="K20" s="44">
        <f t="shared" ref="K20:K23" si="22">SUM(I20:J20)</f>
        <v>3964.88</v>
      </c>
      <c r="L20" s="17">
        <v>2018</v>
      </c>
      <c r="M20" s="16">
        <f>SUM(K20:K23)</f>
        <v>20347.86</v>
      </c>
      <c r="N20" s="18"/>
      <c r="O20" s="16"/>
      <c r="P20" s="52"/>
      <c r="Q20" s="43"/>
      <c r="R20" s="43"/>
    </row>
    <row r="21" spans="1:18" s="19" customFormat="1" x14ac:dyDescent="0.25">
      <c r="A21" s="11">
        <v>43282</v>
      </c>
      <c r="B21" s="12">
        <v>43373</v>
      </c>
      <c r="C21" s="54">
        <v>0</v>
      </c>
      <c r="D21" s="54">
        <v>0</v>
      </c>
      <c r="E21" s="55">
        <f t="shared" si="19"/>
        <v>0</v>
      </c>
      <c r="F21" s="54">
        <v>5638.13</v>
      </c>
      <c r="G21" s="54">
        <v>32.26</v>
      </c>
      <c r="H21" s="44">
        <f t="shared" si="20"/>
        <v>5670.39</v>
      </c>
      <c r="I21" s="45">
        <f t="shared" si="21"/>
        <v>5638.13</v>
      </c>
      <c r="J21" s="45">
        <f t="shared" si="21"/>
        <v>32.26</v>
      </c>
      <c r="K21" s="44">
        <f t="shared" si="22"/>
        <v>5670.39</v>
      </c>
      <c r="L21" s="17"/>
      <c r="M21" s="16"/>
      <c r="N21" s="18">
        <v>2018</v>
      </c>
      <c r="O21" s="16">
        <f>SUM(K21:K24)</f>
        <v>20204.480000000003</v>
      </c>
      <c r="P21" s="46"/>
      <c r="Q21" s="43"/>
      <c r="R21" s="43"/>
    </row>
    <row r="22" spans="1:18" s="19" customFormat="1" x14ac:dyDescent="0.25">
      <c r="A22" s="11">
        <v>43191</v>
      </c>
      <c r="B22" s="12">
        <v>43281</v>
      </c>
      <c r="C22" s="54">
        <v>0</v>
      </c>
      <c r="D22" s="54">
        <v>0</v>
      </c>
      <c r="E22" s="55">
        <f t="shared" si="19"/>
        <v>0</v>
      </c>
      <c r="F22" s="54">
        <v>4060.26</v>
      </c>
      <c r="G22" s="54">
        <v>58</v>
      </c>
      <c r="H22" s="44">
        <f t="shared" si="20"/>
        <v>4118.26</v>
      </c>
      <c r="I22" s="45">
        <f t="shared" si="21"/>
        <v>4060.26</v>
      </c>
      <c r="J22" s="45">
        <f t="shared" si="21"/>
        <v>58</v>
      </c>
      <c r="K22" s="44">
        <f t="shared" si="22"/>
        <v>4118.26</v>
      </c>
      <c r="L22" s="17"/>
      <c r="M22" s="16"/>
      <c r="N22" s="18"/>
      <c r="O22" s="16"/>
      <c r="P22" s="42"/>
      <c r="Q22" s="43"/>
      <c r="R22" s="43"/>
    </row>
    <row r="23" spans="1:18" s="19" customFormat="1" x14ac:dyDescent="0.25">
      <c r="A23" s="11">
        <v>43101</v>
      </c>
      <c r="B23" s="12">
        <v>43190</v>
      </c>
      <c r="C23" s="54">
        <v>0</v>
      </c>
      <c r="D23" s="54">
        <v>298</v>
      </c>
      <c r="E23" s="55">
        <f t="shared" si="19"/>
        <v>298</v>
      </c>
      <c r="F23" s="54">
        <v>3899.01</v>
      </c>
      <c r="G23" s="54">
        <v>2397.3200000000002</v>
      </c>
      <c r="H23" s="44">
        <f t="shared" si="20"/>
        <v>6296.33</v>
      </c>
      <c r="I23" s="45">
        <f t="shared" si="21"/>
        <v>3899.01</v>
      </c>
      <c r="J23" s="45">
        <f t="shared" si="21"/>
        <v>2695.32</v>
      </c>
      <c r="K23" s="44">
        <f t="shared" si="22"/>
        <v>6594.33</v>
      </c>
      <c r="L23" s="17"/>
      <c r="M23" s="16"/>
      <c r="N23" s="18"/>
      <c r="O23" s="16"/>
    </row>
    <row r="24" spans="1:18" x14ac:dyDescent="0.25">
      <c r="A24" s="47">
        <v>43009</v>
      </c>
      <c r="B24" s="48">
        <v>43100</v>
      </c>
      <c r="C24" s="45">
        <v>0</v>
      </c>
      <c r="D24" s="45">
        <v>26.5</v>
      </c>
      <c r="E24" s="44">
        <f t="shared" ref="E24:E27" si="23">SUM(C24:D24)</f>
        <v>26.5</v>
      </c>
      <c r="F24" s="45">
        <v>3751.48</v>
      </c>
      <c r="G24" s="45">
        <v>0</v>
      </c>
      <c r="H24" s="44">
        <f t="shared" ref="H24:H27" si="24">SUM(F24:G24)</f>
        <v>3751.48</v>
      </c>
      <c r="I24" s="45">
        <f t="shared" ref="I24:I27" si="25">SUM(C24,F24)</f>
        <v>3751.48</v>
      </c>
      <c r="J24" s="45">
        <v>70.02</v>
      </c>
      <c r="K24" s="44">
        <f t="shared" ref="K24:K27" si="26">SUM(I24:J24)</f>
        <v>3821.5</v>
      </c>
      <c r="L24" s="49">
        <v>2017</v>
      </c>
      <c r="M24" s="44">
        <f>SUM(K24:K27)</f>
        <v>16381.070000000003</v>
      </c>
      <c r="N24" s="50"/>
      <c r="O24" s="51"/>
    </row>
    <row r="25" spans="1:18" x14ac:dyDescent="0.25">
      <c r="A25" s="11">
        <v>42917</v>
      </c>
      <c r="B25" s="12">
        <v>43008</v>
      </c>
      <c r="C25" s="2">
        <v>0</v>
      </c>
      <c r="D25" s="2">
        <v>334</v>
      </c>
      <c r="E25" s="3">
        <f t="shared" si="23"/>
        <v>334</v>
      </c>
      <c r="F25" s="2">
        <v>5041.74</v>
      </c>
      <c r="G25" s="2">
        <v>30.89</v>
      </c>
      <c r="H25" s="3">
        <f t="shared" si="24"/>
        <v>5072.63</v>
      </c>
      <c r="I25" s="2">
        <f t="shared" si="25"/>
        <v>5041.74</v>
      </c>
      <c r="J25" s="2">
        <f t="shared" ref="J25:J27" si="27">SUM(D25,G25)</f>
        <v>364.89</v>
      </c>
      <c r="K25" s="3">
        <f t="shared" si="26"/>
        <v>5406.63</v>
      </c>
      <c r="N25" s="4">
        <v>2017</v>
      </c>
      <c r="O25" s="3">
        <f>SUM(K25:K28)</f>
        <v>20455.8</v>
      </c>
      <c r="Q25" s="19"/>
    </row>
    <row r="26" spans="1:18" x14ac:dyDescent="0.25">
      <c r="A26" s="11">
        <v>42826</v>
      </c>
      <c r="B26" s="12">
        <v>42916</v>
      </c>
      <c r="C26" s="2">
        <v>0</v>
      </c>
      <c r="D26" s="2">
        <v>26.5</v>
      </c>
      <c r="E26" s="3">
        <f t="shared" si="23"/>
        <v>26.5</v>
      </c>
      <c r="F26" s="2">
        <v>2708.84</v>
      </c>
      <c r="G26" s="2">
        <v>114.53</v>
      </c>
      <c r="H26" s="3">
        <f t="shared" si="24"/>
        <v>2823.3700000000003</v>
      </c>
      <c r="I26" s="2">
        <f t="shared" si="25"/>
        <v>2708.84</v>
      </c>
      <c r="J26" s="2">
        <f t="shared" si="27"/>
        <v>141.03</v>
      </c>
      <c r="K26" s="3">
        <f t="shared" si="26"/>
        <v>2849.8700000000003</v>
      </c>
    </row>
    <row r="27" spans="1:18" x14ac:dyDescent="0.25">
      <c r="A27" s="11">
        <v>42736</v>
      </c>
      <c r="B27" s="12">
        <v>42825</v>
      </c>
      <c r="C27" s="2">
        <v>0</v>
      </c>
      <c r="D27" s="2">
        <v>68.5</v>
      </c>
      <c r="E27" s="3">
        <f t="shared" si="23"/>
        <v>68.5</v>
      </c>
      <c r="F27" s="2">
        <v>4204.7700000000004</v>
      </c>
      <c r="G27" s="2">
        <v>29.8</v>
      </c>
      <c r="H27" s="3">
        <f t="shared" si="24"/>
        <v>4234.5700000000006</v>
      </c>
      <c r="I27" s="2">
        <f t="shared" si="25"/>
        <v>4204.7700000000004</v>
      </c>
      <c r="J27" s="2">
        <f t="shared" si="27"/>
        <v>98.3</v>
      </c>
      <c r="K27" s="3">
        <f t="shared" si="26"/>
        <v>4303.0700000000006</v>
      </c>
    </row>
    <row r="28" spans="1:18" x14ac:dyDescent="0.25">
      <c r="A28" s="11">
        <v>42644</v>
      </c>
      <c r="B28" s="12">
        <v>42735</v>
      </c>
      <c r="C28" s="2">
        <v>0</v>
      </c>
      <c r="D28" s="2">
        <v>15.5</v>
      </c>
      <c r="E28" s="3">
        <f t="shared" ref="E28:E34" si="28">SUM(C28:D28)</f>
        <v>15.5</v>
      </c>
      <c r="F28" s="2">
        <v>7826.98</v>
      </c>
      <c r="G28" s="2">
        <v>53.75</v>
      </c>
      <c r="H28" s="3">
        <f t="shared" ref="H28:H31" si="29">SUM(F28:G28)</f>
        <v>7880.73</v>
      </c>
      <c r="I28" s="2">
        <f t="shared" ref="I28:I31" si="30">SUM(C28,F28)</f>
        <v>7826.98</v>
      </c>
      <c r="J28" s="2">
        <f t="shared" ref="J28:J31" si="31">SUM(D28,G28)</f>
        <v>69.25</v>
      </c>
      <c r="K28" s="3">
        <f t="shared" ref="K28:K31" si="32">SUM(I28:J28)</f>
        <v>7896.23</v>
      </c>
      <c r="L28" s="4">
        <v>2016</v>
      </c>
      <c r="M28" s="3">
        <f>SUM(K28:K31)</f>
        <v>44076.799999999996</v>
      </c>
    </row>
    <row r="29" spans="1:18" x14ac:dyDescent="0.25">
      <c r="A29" s="11">
        <v>42552</v>
      </c>
      <c r="B29" s="12">
        <v>42643</v>
      </c>
      <c r="C29" s="2">
        <v>0</v>
      </c>
      <c r="D29" s="2">
        <v>20.5</v>
      </c>
      <c r="E29" s="3">
        <f t="shared" si="28"/>
        <v>20.5</v>
      </c>
      <c r="F29" s="2">
        <v>7193.21</v>
      </c>
      <c r="G29" s="2">
        <v>2614.5</v>
      </c>
      <c r="H29" s="3">
        <f t="shared" si="29"/>
        <v>9807.7099999999991</v>
      </c>
      <c r="I29" s="2">
        <f t="shared" si="30"/>
        <v>7193.21</v>
      </c>
      <c r="J29" s="2">
        <f t="shared" si="31"/>
        <v>2635</v>
      </c>
      <c r="K29" s="3">
        <f t="shared" si="32"/>
        <v>9828.2099999999991</v>
      </c>
      <c r="N29" s="4">
        <v>2016</v>
      </c>
      <c r="O29" s="3">
        <f>SUM(K29:K32)</f>
        <v>45915.76</v>
      </c>
    </row>
    <row r="30" spans="1:18" x14ac:dyDescent="0.25">
      <c r="A30" s="11">
        <v>42461</v>
      </c>
      <c r="B30" s="12">
        <v>42551</v>
      </c>
      <c r="C30" s="2">
        <v>0</v>
      </c>
      <c r="D30" s="2">
        <v>0</v>
      </c>
      <c r="E30" s="3">
        <f t="shared" si="28"/>
        <v>0</v>
      </c>
      <c r="F30" s="2">
        <v>10490.15</v>
      </c>
      <c r="G30" s="2">
        <v>12.74</v>
      </c>
      <c r="H30" s="3">
        <f t="shared" si="29"/>
        <v>10502.89</v>
      </c>
      <c r="I30" s="2">
        <f t="shared" si="30"/>
        <v>10490.15</v>
      </c>
      <c r="J30" s="2">
        <f t="shared" si="31"/>
        <v>12.74</v>
      </c>
      <c r="K30" s="3">
        <f t="shared" si="32"/>
        <v>10502.89</v>
      </c>
    </row>
    <row r="31" spans="1:18" s="53" customFormat="1" x14ac:dyDescent="0.25">
      <c r="A31" s="47">
        <v>42370</v>
      </c>
      <c r="B31" s="48">
        <v>42460</v>
      </c>
      <c r="C31" s="45">
        <v>0</v>
      </c>
      <c r="D31" s="45">
        <v>520</v>
      </c>
      <c r="E31" s="44">
        <f t="shared" si="28"/>
        <v>520</v>
      </c>
      <c r="F31" s="45">
        <v>13669.24</v>
      </c>
      <c r="G31" s="45">
        <v>1660.23</v>
      </c>
      <c r="H31" s="44">
        <f t="shared" si="29"/>
        <v>15329.47</v>
      </c>
      <c r="I31" s="45">
        <f t="shared" si="30"/>
        <v>13669.24</v>
      </c>
      <c r="J31" s="45">
        <f t="shared" si="31"/>
        <v>2180.23</v>
      </c>
      <c r="K31" s="44">
        <f t="shared" si="32"/>
        <v>15849.47</v>
      </c>
      <c r="L31" s="49"/>
      <c r="M31" s="44"/>
      <c r="N31" s="50"/>
      <c r="O31" s="51"/>
    </row>
    <row r="32" spans="1:18" x14ac:dyDescent="0.25">
      <c r="A32" s="11">
        <v>42278</v>
      </c>
      <c r="B32" s="12">
        <v>42369</v>
      </c>
      <c r="C32" s="2">
        <v>0</v>
      </c>
      <c r="D32" s="2">
        <v>0</v>
      </c>
      <c r="E32" s="3">
        <f t="shared" si="28"/>
        <v>0</v>
      </c>
      <c r="F32" s="2">
        <v>9482.18</v>
      </c>
      <c r="G32" s="2">
        <v>253.01</v>
      </c>
      <c r="H32" s="3">
        <f t="shared" ref="H32:H35" si="33">SUM(F32:G32)</f>
        <v>9735.19</v>
      </c>
      <c r="I32" s="2">
        <f t="shared" ref="I32:I35" si="34">SUM(C32,F32)</f>
        <v>9482.18</v>
      </c>
      <c r="J32" s="2">
        <f t="shared" ref="J32:J35" si="35">SUM(D32,G32)</f>
        <v>253.01</v>
      </c>
      <c r="K32" s="3">
        <f t="shared" ref="K32:K35" si="36">SUM(I32:J32)</f>
        <v>9735.19</v>
      </c>
      <c r="L32" s="4">
        <v>2015</v>
      </c>
      <c r="M32" s="3">
        <f>SUM(K32:K35)</f>
        <v>59633.990000000005</v>
      </c>
    </row>
    <row r="33" spans="1:15" x14ac:dyDescent="0.25">
      <c r="A33" s="11">
        <v>42186</v>
      </c>
      <c r="B33" s="12">
        <v>42277</v>
      </c>
      <c r="C33" s="2">
        <v>0</v>
      </c>
      <c r="D33" s="2">
        <v>143.5</v>
      </c>
      <c r="E33" s="3">
        <f t="shared" si="28"/>
        <v>143.5</v>
      </c>
      <c r="F33" s="2">
        <v>11772.19</v>
      </c>
      <c r="G33" s="2">
        <v>136.94999999999999</v>
      </c>
      <c r="H33" s="3">
        <f t="shared" si="33"/>
        <v>11909.140000000001</v>
      </c>
      <c r="I33" s="2">
        <f t="shared" si="34"/>
        <v>11772.19</v>
      </c>
      <c r="J33" s="2">
        <f t="shared" si="35"/>
        <v>280.45</v>
      </c>
      <c r="K33" s="3">
        <f t="shared" si="36"/>
        <v>12052.640000000001</v>
      </c>
      <c r="N33" s="4">
        <v>2015</v>
      </c>
      <c r="O33" s="3">
        <f>SUM(K33:K36)</f>
        <v>57026.05</v>
      </c>
    </row>
    <row r="34" spans="1:15" x14ac:dyDescent="0.25">
      <c r="A34" s="11">
        <v>42095</v>
      </c>
      <c r="B34" s="12">
        <v>42185</v>
      </c>
      <c r="C34" s="2">
        <v>0</v>
      </c>
      <c r="D34" s="2">
        <v>0</v>
      </c>
      <c r="E34" s="3">
        <f t="shared" si="28"/>
        <v>0</v>
      </c>
      <c r="F34" s="2">
        <v>7534.86</v>
      </c>
      <c r="G34" s="2">
        <v>27579.29</v>
      </c>
      <c r="H34" s="3">
        <f t="shared" si="33"/>
        <v>35114.15</v>
      </c>
      <c r="I34" s="2">
        <f t="shared" si="34"/>
        <v>7534.86</v>
      </c>
      <c r="J34" s="2">
        <f t="shared" si="35"/>
        <v>27579.29</v>
      </c>
      <c r="K34" s="3">
        <f t="shared" si="36"/>
        <v>35114.15</v>
      </c>
    </row>
    <row r="35" spans="1:15" x14ac:dyDescent="0.25">
      <c r="A35" s="11">
        <v>42005</v>
      </c>
      <c r="B35" s="12">
        <v>42094</v>
      </c>
      <c r="C35" s="2">
        <v>0</v>
      </c>
      <c r="D35" s="2">
        <v>0</v>
      </c>
      <c r="E35" s="3">
        <v>0</v>
      </c>
      <c r="F35" s="2">
        <v>2674.74</v>
      </c>
      <c r="G35" s="2">
        <v>57.27</v>
      </c>
      <c r="H35" s="3">
        <f t="shared" si="33"/>
        <v>2732.0099999999998</v>
      </c>
      <c r="I35" s="2">
        <f t="shared" si="34"/>
        <v>2674.74</v>
      </c>
      <c r="J35" s="2">
        <f t="shared" si="35"/>
        <v>57.27</v>
      </c>
      <c r="K35" s="3">
        <f t="shared" si="36"/>
        <v>2732.0099999999998</v>
      </c>
    </row>
    <row r="36" spans="1:15" x14ac:dyDescent="0.25">
      <c r="A36" s="11">
        <v>41913</v>
      </c>
      <c r="B36" s="12">
        <v>42004</v>
      </c>
      <c r="C36" s="2">
        <v>0</v>
      </c>
      <c r="D36" s="2">
        <v>0</v>
      </c>
      <c r="E36" s="3">
        <f>SUM(C36:D36)</f>
        <v>0</v>
      </c>
      <c r="F36" s="2">
        <v>6920.24</v>
      </c>
      <c r="G36" s="2">
        <v>207.01</v>
      </c>
      <c r="H36" s="3">
        <f t="shared" ref="H36:H43" si="37">SUM(F36:G36)</f>
        <v>7127.25</v>
      </c>
      <c r="I36" s="2">
        <f t="shared" ref="I36:I39" si="38">SUM(C36,F36)</f>
        <v>6920.24</v>
      </c>
      <c r="J36" s="2">
        <f t="shared" ref="J36:J39" si="39">SUM(D36,G36)</f>
        <v>207.01</v>
      </c>
      <c r="K36" s="3">
        <f t="shared" ref="K36:K43" si="40">SUM(I36:J36)</f>
        <v>7127.25</v>
      </c>
      <c r="L36" s="4">
        <v>2014</v>
      </c>
      <c r="M36" s="3">
        <f>SUM(K36:K39)</f>
        <v>36678.67</v>
      </c>
    </row>
    <row r="37" spans="1:15" x14ac:dyDescent="0.25">
      <c r="A37" s="11">
        <v>41821</v>
      </c>
      <c r="B37" s="12">
        <v>41912</v>
      </c>
      <c r="C37" s="2">
        <v>0</v>
      </c>
      <c r="D37" s="2">
        <v>0</v>
      </c>
      <c r="E37" s="3">
        <f>SUM(C37:D37)</f>
        <v>0</v>
      </c>
      <c r="F37" s="2">
        <v>14422.41</v>
      </c>
      <c r="G37" s="2">
        <v>1474.56</v>
      </c>
      <c r="H37" s="3">
        <f t="shared" si="37"/>
        <v>15896.97</v>
      </c>
      <c r="I37" s="2">
        <f t="shared" si="38"/>
        <v>14422.41</v>
      </c>
      <c r="J37" s="2">
        <f t="shared" si="39"/>
        <v>1474.56</v>
      </c>
      <c r="K37" s="3">
        <f t="shared" si="40"/>
        <v>15896.97</v>
      </c>
      <c r="N37" s="4">
        <v>2014</v>
      </c>
      <c r="O37" s="3">
        <f>SUM(K37:K40)</f>
        <v>39238.46</v>
      </c>
    </row>
    <row r="38" spans="1:15" x14ac:dyDescent="0.25">
      <c r="A38" s="11">
        <v>41730</v>
      </c>
      <c r="B38" s="12">
        <v>41820</v>
      </c>
      <c r="C38" s="2">
        <v>0</v>
      </c>
      <c r="D38" s="2">
        <v>28</v>
      </c>
      <c r="E38" s="3">
        <f>SUM(C38:D38)</f>
        <v>28</v>
      </c>
      <c r="F38" s="2">
        <v>10581.56</v>
      </c>
      <c r="G38" s="2">
        <v>814</v>
      </c>
      <c r="H38" s="3">
        <f t="shared" si="37"/>
        <v>11395.56</v>
      </c>
      <c r="I38" s="2">
        <f t="shared" si="38"/>
        <v>10581.56</v>
      </c>
      <c r="J38" s="2">
        <f t="shared" si="39"/>
        <v>842</v>
      </c>
      <c r="K38" s="3">
        <f t="shared" si="40"/>
        <v>11423.56</v>
      </c>
    </row>
    <row r="39" spans="1:15" x14ac:dyDescent="0.25">
      <c r="A39" s="11">
        <v>41640</v>
      </c>
      <c r="B39" s="12">
        <v>41729</v>
      </c>
      <c r="C39" s="2">
        <v>0</v>
      </c>
      <c r="D39" s="2">
        <v>0</v>
      </c>
      <c r="E39" s="3">
        <v>0</v>
      </c>
      <c r="F39" s="2">
        <v>1800.85</v>
      </c>
      <c r="G39" s="2">
        <v>430.04</v>
      </c>
      <c r="H39" s="3">
        <f t="shared" si="37"/>
        <v>2230.89</v>
      </c>
      <c r="I39" s="2">
        <f t="shared" si="38"/>
        <v>1800.85</v>
      </c>
      <c r="J39" s="2">
        <f t="shared" si="39"/>
        <v>430.04</v>
      </c>
      <c r="K39" s="3">
        <f t="shared" si="40"/>
        <v>2230.89</v>
      </c>
    </row>
    <row r="40" spans="1:15" x14ac:dyDescent="0.25">
      <c r="A40" s="11">
        <v>41548</v>
      </c>
      <c r="B40" s="12">
        <v>41639</v>
      </c>
      <c r="C40" s="2">
        <v>0</v>
      </c>
      <c r="D40" s="2">
        <v>84</v>
      </c>
      <c r="E40" s="3">
        <f>SUM(C40:D40)</f>
        <v>84</v>
      </c>
      <c r="F40" s="2">
        <v>9275.2000000000007</v>
      </c>
      <c r="G40" s="2">
        <v>327.84</v>
      </c>
      <c r="H40" s="3">
        <f t="shared" si="37"/>
        <v>9603.0400000000009</v>
      </c>
      <c r="I40" s="2">
        <f t="shared" ref="I40:J43" si="41">SUM(C40,F40)</f>
        <v>9275.2000000000007</v>
      </c>
      <c r="J40" s="2">
        <f t="shared" si="41"/>
        <v>411.84</v>
      </c>
      <c r="K40" s="3">
        <f t="shared" si="40"/>
        <v>9687.0400000000009</v>
      </c>
      <c r="L40" s="4">
        <v>2013</v>
      </c>
      <c r="M40" s="3">
        <f>SUM(K40:K43)</f>
        <v>41256.25</v>
      </c>
    </row>
    <row r="41" spans="1:15" x14ac:dyDescent="0.25">
      <c r="A41" s="11">
        <v>41456</v>
      </c>
      <c r="B41" s="12">
        <v>41547</v>
      </c>
      <c r="C41" s="2">
        <v>0</v>
      </c>
      <c r="D41" s="2">
        <v>0</v>
      </c>
      <c r="E41" s="3">
        <f>SUM(C41:D41)</f>
        <v>0</v>
      </c>
      <c r="F41" s="2">
        <v>13476.05</v>
      </c>
      <c r="G41" s="2">
        <v>6490.5</v>
      </c>
      <c r="H41" s="3">
        <f t="shared" si="37"/>
        <v>19966.55</v>
      </c>
      <c r="I41" s="2">
        <f t="shared" si="41"/>
        <v>13476.05</v>
      </c>
      <c r="J41" s="2">
        <f t="shared" si="41"/>
        <v>6490.5</v>
      </c>
      <c r="K41" s="3">
        <f t="shared" si="40"/>
        <v>19966.55</v>
      </c>
      <c r="N41" s="4">
        <v>2013</v>
      </c>
      <c r="O41" s="3">
        <f>SUM(K41:K44)</f>
        <v>36390.18</v>
      </c>
    </row>
    <row r="42" spans="1:15" x14ac:dyDescent="0.25">
      <c r="A42" s="11">
        <v>41365</v>
      </c>
      <c r="B42" s="12">
        <v>41455</v>
      </c>
      <c r="C42" s="2">
        <v>0</v>
      </c>
      <c r="D42" s="2">
        <v>0</v>
      </c>
      <c r="E42" s="3">
        <f>SUM(C42:D42)</f>
        <v>0</v>
      </c>
      <c r="F42" s="2">
        <v>5406.99</v>
      </c>
      <c r="G42" s="2">
        <v>5797.5</v>
      </c>
      <c r="H42" s="3">
        <f t="shared" si="37"/>
        <v>11204.49</v>
      </c>
      <c r="I42" s="2">
        <f t="shared" si="41"/>
        <v>5406.99</v>
      </c>
      <c r="J42" s="2">
        <f t="shared" si="41"/>
        <v>5797.5</v>
      </c>
      <c r="K42" s="3">
        <f t="shared" si="40"/>
        <v>11204.49</v>
      </c>
    </row>
    <row r="43" spans="1:15" x14ac:dyDescent="0.25">
      <c r="A43" s="11">
        <v>41275</v>
      </c>
      <c r="B43" s="12">
        <v>41364</v>
      </c>
      <c r="C43" s="2">
        <v>0</v>
      </c>
      <c r="D43" s="2">
        <v>5.5</v>
      </c>
      <c r="E43" s="3">
        <f>SUM(C43:D43)</f>
        <v>5.5</v>
      </c>
      <c r="F43" s="2">
        <v>366.67</v>
      </c>
      <c r="G43" s="2">
        <v>26</v>
      </c>
      <c r="H43" s="3">
        <f t="shared" si="37"/>
        <v>392.67</v>
      </c>
      <c r="I43" s="2">
        <f t="shared" si="41"/>
        <v>366.67</v>
      </c>
      <c r="J43" s="2">
        <f t="shared" si="41"/>
        <v>31.5</v>
      </c>
      <c r="K43" s="3">
        <f t="shared" si="40"/>
        <v>398.17</v>
      </c>
    </row>
    <row r="44" spans="1:15" x14ac:dyDescent="0.25">
      <c r="A44" s="11">
        <v>41183</v>
      </c>
      <c r="B44" s="12">
        <v>41274</v>
      </c>
      <c r="C44" s="2">
        <v>0</v>
      </c>
      <c r="D44" s="2">
        <v>19</v>
      </c>
      <c r="E44" s="3">
        <f t="shared" ref="E44:E51" si="42">SUM(C44:D44)</f>
        <v>19</v>
      </c>
      <c r="F44" s="2">
        <v>4686.8999999999996</v>
      </c>
      <c r="G44" s="2">
        <v>115.07</v>
      </c>
      <c r="H44" s="3">
        <f t="shared" ref="H44:H51" si="43">SUM(F44:G44)</f>
        <v>4801.9699999999993</v>
      </c>
      <c r="I44" s="2">
        <f t="shared" ref="I44:J47" si="44">SUM(C44,F44)</f>
        <v>4686.8999999999996</v>
      </c>
      <c r="J44" s="2">
        <f t="shared" si="44"/>
        <v>134.07</v>
      </c>
      <c r="K44" s="3">
        <f t="shared" ref="K44:K51" si="45">SUM(I44:J44)</f>
        <v>4820.9699999999993</v>
      </c>
      <c r="L44" s="4">
        <v>2012</v>
      </c>
      <c r="M44" s="3">
        <f>SUM(K44:K47)</f>
        <v>17520.39</v>
      </c>
    </row>
    <row r="45" spans="1:15" x14ac:dyDescent="0.25">
      <c r="A45" s="11">
        <v>41091</v>
      </c>
      <c r="B45" s="12">
        <v>41182</v>
      </c>
      <c r="C45" s="2">
        <v>3.76</v>
      </c>
      <c r="D45" s="2">
        <v>0</v>
      </c>
      <c r="E45" s="3">
        <f t="shared" si="42"/>
        <v>3.76</v>
      </c>
      <c r="F45" s="2">
        <v>4448.2299999999996</v>
      </c>
      <c r="G45" s="2">
        <v>273.44</v>
      </c>
      <c r="H45" s="3">
        <f t="shared" si="43"/>
        <v>4721.6699999999992</v>
      </c>
      <c r="I45" s="2">
        <f t="shared" si="44"/>
        <v>4451.99</v>
      </c>
      <c r="J45" s="2">
        <f t="shared" si="44"/>
        <v>273.44</v>
      </c>
      <c r="K45" s="3">
        <f t="shared" si="45"/>
        <v>4725.4299999999994</v>
      </c>
      <c r="N45" s="4">
        <v>2012</v>
      </c>
      <c r="O45" s="3">
        <f>SUM(K45:K48)</f>
        <v>20859.32</v>
      </c>
    </row>
    <row r="46" spans="1:15" x14ac:dyDescent="0.25">
      <c r="A46" s="11">
        <v>41000</v>
      </c>
      <c r="B46" s="12">
        <v>41090</v>
      </c>
      <c r="C46" s="2">
        <v>0</v>
      </c>
      <c r="D46" s="2">
        <v>12</v>
      </c>
      <c r="E46" s="3">
        <f t="shared" si="42"/>
        <v>12</v>
      </c>
      <c r="F46" s="2">
        <v>6207.59</v>
      </c>
      <c r="G46" s="2">
        <v>151</v>
      </c>
      <c r="H46" s="3">
        <f t="shared" si="43"/>
        <v>6358.59</v>
      </c>
      <c r="I46" s="2">
        <f t="shared" si="44"/>
        <v>6207.59</v>
      </c>
      <c r="J46" s="2">
        <f t="shared" si="44"/>
        <v>163</v>
      </c>
      <c r="K46" s="3">
        <f t="shared" si="45"/>
        <v>6370.59</v>
      </c>
    </row>
    <row r="47" spans="1:15" x14ac:dyDescent="0.25">
      <c r="A47" s="11">
        <v>40909</v>
      </c>
      <c r="B47" s="12">
        <v>40999</v>
      </c>
      <c r="C47" s="2">
        <v>0</v>
      </c>
      <c r="D47" s="2">
        <v>16</v>
      </c>
      <c r="E47" s="3">
        <f t="shared" si="42"/>
        <v>16</v>
      </c>
      <c r="F47" s="2">
        <v>1334.4</v>
      </c>
      <c r="G47" s="2">
        <v>253</v>
      </c>
      <c r="H47" s="3">
        <f t="shared" si="43"/>
        <v>1587.4</v>
      </c>
      <c r="I47" s="2">
        <f t="shared" si="44"/>
        <v>1334.4</v>
      </c>
      <c r="J47" s="2">
        <f t="shared" si="44"/>
        <v>269</v>
      </c>
      <c r="K47" s="3">
        <f t="shared" si="45"/>
        <v>1603.4</v>
      </c>
    </row>
    <row r="48" spans="1:15" x14ac:dyDescent="0.25">
      <c r="A48" s="11">
        <v>40817</v>
      </c>
      <c r="B48" s="12">
        <v>40908</v>
      </c>
      <c r="C48" s="2">
        <v>0</v>
      </c>
      <c r="D48" s="2">
        <v>0</v>
      </c>
      <c r="E48" s="3">
        <f>SUM(C48:D48)</f>
        <v>0</v>
      </c>
      <c r="F48" s="2">
        <v>7981.43</v>
      </c>
      <c r="G48" s="2">
        <v>178.47</v>
      </c>
      <c r="H48" s="3">
        <f t="shared" si="43"/>
        <v>8159.9000000000005</v>
      </c>
      <c r="I48" s="2">
        <f t="shared" ref="I48:J51" si="46">SUM(C48,F48)</f>
        <v>7981.43</v>
      </c>
      <c r="J48" s="2">
        <f t="shared" si="46"/>
        <v>178.47</v>
      </c>
      <c r="K48" s="3">
        <f t="shared" si="45"/>
        <v>8159.9000000000005</v>
      </c>
      <c r="L48" s="4">
        <v>2011</v>
      </c>
      <c r="M48" s="3">
        <f>SUM(K48:K51)</f>
        <v>31779.13</v>
      </c>
    </row>
    <row r="49" spans="1:19" x14ac:dyDescent="0.25">
      <c r="A49" s="11">
        <v>40725</v>
      </c>
      <c r="B49" s="12">
        <v>40816</v>
      </c>
      <c r="C49" s="2">
        <v>0</v>
      </c>
      <c r="D49" s="2">
        <v>0</v>
      </c>
      <c r="E49" s="3">
        <f>SUM(C49:D49)</f>
        <v>0</v>
      </c>
      <c r="F49" s="2">
        <v>11487.69</v>
      </c>
      <c r="G49" s="2">
        <v>300.85000000000002</v>
      </c>
      <c r="H49" s="3">
        <f t="shared" si="43"/>
        <v>11788.54</v>
      </c>
      <c r="I49" s="2">
        <f t="shared" si="46"/>
        <v>11487.69</v>
      </c>
      <c r="J49" s="2">
        <f t="shared" si="46"/>
        <v>300.85000000000002</v>
      </c>
      <c r="K49" s="3">
        <f t="shared" si="45"/>
        <v>11788.54</v>
      </c>
      <c r="N49" s="4">
        <v>2011</v>
      </c>
      <c r="O49" s="3">
        <f>SUM(K49:K52)</f>
        <v>32824.85</v>
      </c>
    </row>
    <row r="50" spans="1:19" x14ac:dyDescent="0.25">
      <c r="A50" s="11">
        <v>40634</v>
      </c>
      <c r="B50" s="12">
        <v>40724</v>
      </c>
      <c r="C50" s="2">
        <v>0</v>
      </c>
      <c r="D50" s="2">
        <v>39</v>
      </c>
      <c r="E50" s="3">
        <f t="shared" si="42"/>
        <v>39</v>
      </c>
      <c r="F50" s="2">
        <v>6386.46</v>
      </c>
      <c r="G50" s="2">
        <v>60.71</v>
      </c>
      <c r="H50" s="3">
        <f t="shared" si="43"/>
        <v>6447.17</v>
      </c>
      <c r="I50" s="2">
        <f t="shared" si="46"/>
        <v>6386.46</v>
      </c>
      <c r="J50" s="2">
        <f t="shared" si="46"/>
        <v>99.710000000000008</v>
      </c>
      <c r="K50" s="3">
        <f t="shared" si="45"/>
        <v>6486.17</v>
      </c>
    </row>
    <row r="51" spans="1:19" x14ac:dyDescent="0.25">
      <c r="A51" s="11">
        <v>40544</v>
      </c>
      <c r="B51" s="12">
        <v>40633</v>
      </c>
      <c r="C51" s="2">
        <v>0</v>
      </c>
      <c r="D51" s="2">
        <v>97</v>
      </c>
      <c r="E51" s="3">
        <f t="shared" si="42"/>
        <v>97</v>
      </c>
      <c r="F51" s="2">
        <v>5161.01</v>
      </c>
      <c r="G51" s="2">
        <v>86.51</v>
      </c>
      <c r="H51" s="3">
        <f t="shared" si="43"/>
        <v>5247.52</v>
      </c>
      <c r="I51" s="2">
        <f t="shared" si="46"/>
        <v>5161.01</v>
      </c>
      <c r="J51" s="2">
        <f t="shared" si="46"/>
        <v>183.51</v>
      </c>
      <c r="K51" s="3">
        <f t="shared" si="45"/>
        <v>5344.52</v>
      </c>
    </row>
    <row r="52" spans="1:19" x14ac:dyDescent="0.25">
      <c r="A52" s="11">
        <v>40452</v>
      </c>
      <c r="B52" s="12">
        <v>40543</v>
      </c>
      <c r="C52" s="2">
        <v>0</v>
      </c>
      <c r="D52" s="2">
        <v>51</v>
      </c>
      <c r="E52" s="3">
        <f t="shared" ref="E52:E59" si="47">SUM(C52:D52)</f>
        <v>51</v>
      </c>
      <c r="F52" s="2">
        <v>7128.12</v>
      </c>
      <c r="G52" s="2">
        <v>2026.5</v>
      </c>
      <c r="H52" s="3">
        <f t="shared" ref="H52:H59" si="48">SUM(F52:G52)</f>
        <v>9154.619999999999</v>
      </c>
      <c r="I52" s="2">
        <f t="shared" ref="I52:J55" si="49">SUM(C52,F52)</f>
        <v>7128.12</v>
      </c>
      <c r="J52" s="2">
        <f t="shared" si="49"/>
        <v>2077.5</v>
      </c>
      <c r="K52" s="3">
        <f t="shared" ref="K52:K59" si="50">SUM(I52:J52)</f>
        <v>9205.619999999999</v>
      </c>
      <c r="L52" s="4">
        <v>2010</v>
      </c>
      <c r="M52" s="3">
        <f>SUM(K52:K55)</f>
        <v>35804.97</v>
      </c>
    </row>
    <row r="53" spans="1:19" x14ac:dyDescent="0.25">
      <c r="A53" s="11">
        <v>40360</v>
      </c>
      <c r="B53" s="12">
        <v>40451</v>
      </c>
      <c r="C53" s="2">
        <v>0</v>
      </c>
      <c r="D53" s="2">
        <v>0</v>
      </c>
      <c r="E53" s="3">
        <f t="shared" si="47"/>
        <v>0</v>
      </c>
      <c r="F53" s="2">
        <v>10947.74</v>
      </c>
      <c r="G53" s="2">
        <v>171.98</v>
      </c>
      <c r="H53" s="3">
        <f t="shared" si="48"/>
        <v>11119.72</v>
      </c>
      <c r="I53" s="2">
        <f t="shared" si="49"/>
        <v>10947.74</v>
      </c>
      <c r="J53" s="2">
        <f t="shared" si="49"/>
        <v>171.98</v>
      </c>
      <c r="K53" s="3">
        <f t="shared" si="50"/>
        <v>11119.72</v>
      </c>
      <c r="N53" s="4">
        <v>2010</v>
      </c>
      <c r="O53" s="3">
        <f>SUM(K53:K56)</f>
        <v>35631.729999999996</v>
      </c>
    </row>
    <row r="54" spans="1:19" x14ac:dyDescent="0.25">
      <c r="A54" s="11">
        <v>40269</v>
      </c>
      <c r="B54" s="12">
        <v>40359</v>
      </c>
      <c r="C54" s="2">
        <v>0</v>
      </c>
      <c r="D54" s="2">
        <v>103.5</v>
      </c>
      <c r="E54" s="3">
        <f t="shared" si="47"/>
        <v>103.5</v>
      </c>
      <c r="F54" s="2">
        <v>7262.76</v>
      </c>
      <c r="G54" s="2">
        <v>175.55</v>
      </c>
      <c r="H54" s="3">
        <f t="shared" si="48"/>
        <v>7438.31</v>
      </c>
      <c r="I54" s="2">
        <f t="shared" si="49"/>
        <v>7262.76</v>
      </c>
      <c r="J54" s="2">
        <f t="shared" si="49"/>
        <v>279.05</v>
      </c>
      <c r="K54" s="3">
        <f t="shared" si="50"/>
        <v>7541.81</v>
      </c>
    </row>
    <row r="55" spans="1:19" x14ac:dyDescent="0.25">
      <c r="A55" s="11">
        <v>40179</v>
      </c>
      <c r="B55" s="12">
        <v>40268</v>
      </c>
      <c r="C55" s="2">
        <v>0</v>
      </c>
      <c r="D55" s="2">
        <v>0</v>
      </c>
      <c r="E55" s="3">
        <f t="shared" si="47"/>
        <v>0</v>
      </c>
      <c r="F55" s="2">
        <v>3615.76</v>
      </c>
      <c r="G55" s="2">
        <v>4322.0600000000004</v>
      </c>
      <c r="H55" s="3">
        <f t="shared" si="48"/>
        <v>7937.8200000000006</v>
      </c>
      <c r="I55" s="2">
        <f t="shared" si="49"/>
        <v>3615.76</v>
      </c>
      <c r="J55" s="2">
        <f t="shared" si="49"/>
        <v>4322.0600000000004</v>
      </c>
      <c r="K55" s="3">
        <f t="shared" si="50"/>
        <v>7937.8200000000006</v>
      </c>
    </row>
    <row r="56" spans="1:19" x14ac:dyDescent="0.25">
      <c r="A56" s="11">
        <v>40087</v>
      </c>
      <c r="B56" s="12">
        <v>40178</v>
      </c>
      <c r="C56" s="2">
        <v>0</v>
      </c>
      <c r="D56" s="2">
        <v>118.5</v>
      </c>
      <c r="E56" s="3">
        <f t="shared" si="47"/>
        <v>118.5</v>
      </c>
      <c r="F56" s="2">
        <v>8450.98</v>
      </c>
      <c r="G56" s="2">
        <v>462.9</v>
      </c>
      <c r="H56" s="3">
        <f t="shared" si="48"/>
        <v>8913.8799999999992</v>
      </c>
      <c r="I56" s="2">
        <f t="shared" ref="I56:J59" si="51">SUM(C56,F56)</f>
        <v>8450.98</v>
      </c>
      <c r="J56" s="2">
        <f t="shared" si="51"/>
        <v>581.4</v>
      </c>
      <c r="K56" s="3">
        <f t="shared" si="50"/>
        <v>9032.3799999999992</v>
      </c>
      <c r="L56" s="4">
        <v>2009</v>
      </c>
      <c r="M56" s="3">
        <f>SUM(K56:K59)</f>
        <v>28468.489999999998</v>
      </c>
    </row>
    <row r="57" spans="1:19" x14ac:dyDescent="0.25">
      <c r="A57" s="11">
        <v>39995</v>
      </c>
      <c r="B57" s="12">
        <v>40086</v>
      </c>
      <c r="C57" s="2">
        <v>0</v>
      </c>
      <c r="D57" s="2">
        <v>9.5</v>
      </c>
      <c r="E57" s="3">
        <f t="shared" si="47"/>
        <v>9.5</v>
      </c>
      <c r="F57" s="2">
        <v>10352.879999999999</v>
      </c>
      <c r="G57" s="2">
        <v>910.69</v>
      </c>
      <c r="H57" s="3">
        <f t="shared" si="48"/>
        <v>11263.57</v>
      </c>
      <c r="I57" s="2">
        <f t="shared" si="51"/>
        <v>10352.879999999999</v>
      </c>
      <c r="J57" s="2">
        <f t="shared" si="51"/>
        <v>920.19</v>
      </c>
      <c r="K57" s="3">
        <f t="shared" si="50"/>
        <v>11273.07</v>
      </c>
      <c r="N57" s="4">
        <v>2009</v>
      </c>
      <c r="O57" s="3">
        <f>SUM(K57:K60)</f>
        <v>28419.3</v>
      </c>
    </row>
    <row r="58" spans="1:19" x14ac:dyDescent="0.25">
      <c r="A58" s="11">
        <v>39904</v>
      </c>
      <c r="B58" s="12">
        <v>39994</v>
      </c>
      <c r="C58" s="2">
        <v>0</v>
      </c>
      <c r="D58" s="2">
        <v>13.5</v>
      </c>
      <c r="E58" s="3">
        <f t="shared" si="47"/>
        <v>13.5</v>
      </c>
      <c r="F58" s="2">
        <v>6532.93</v>
      </c>
      <c r="G58" s="2">
        <v>1612.78</v>
      </c>
      <c r="H58" s="3">
        <f t="shared" si="48"/>
        <v>8145.71</v>
      </c>
      <c r="I58" s="2">
        <f t="shared" si="51"/>
        <v>6532.93</v>
      </c>
      <c r="J58" s="2">
        <f t="shared" si="51"/>
        <v>1626.28</v>
      </c>
      <c r="K58" s="3">
        <f t="shared" si="50"/>
        <v>8159.21</v>
      </c>
    </row>
    <row r="59" spans="1:19" x14ac:dyDescent="0.25">
      <c r="A59" s="11">
        <v>39814</v>
      </c>
      <c r="B59" s="12">
        <v>39903</v>
      </c>
      <c r="C59" s="2">
        <v>0</v>
      </c>
      <c r="D59" s="2">
        <v>0</v>
      </c>
      <c r="E59" s="3">
        <f t="shared" si="47"/>
        <v>0</v>
      </c>
      <c r="F59" s="2">
        <v>0.5</v>
      </c>
      <c r="G59" s="2">
        <v>3.33</v>
      </c>
      <c r="H59" s="3">
        <f t="shared" si="48"/>
        <v>3.83</v>
      </c>
      <c r="I59" s="2">
        <f t="shared" si="51"/>
        <v>0.5</v>
      </c>
      <c r="J59" s="2">
        <f t="shared" si="51"/>
        <v>3.33</v>
      </c>
      <c r="K59" s="3">
        <f t="shared" si="50"/>
        <v>3.83</v>
      </c>
    </row>
    <row r="60" spans="1:19" ht="13.2" customHeight="1" x14ac:dyDescent="0.25">
      <c r="A60" s="11">
        <v>39722</v>
      </c>
      <c r="B60" s="12">
        <v>39813</v>
      </c>
      <c r="C60" s="2">
        <v>0</v>
      </c>
      <c r="D60" s="2">
        <v>13.8</v>
      </c>
      <c r="E60" s="3">
        <f t="shared" ref="E60:E71" si="52">SUM(C60:D60)</f>
        <v>13.8</v>
      </c>
      <c r="F60" s="2">
        <v>8402.7099999999991</v>
      </c>
      <c r="G60" s="2">
        <v>566.67999999999995</v>
      </c>
      <c r="H60" s="3">
        <f t="shared" ref="H60:H71" si="53">SUM(F60:G60)</f>
        <v>8969.39</v>
      </c>
      <c r="I60" s="2">
        <f t="shared" ref="I60:J63" si="54">SUM(C60,F60)</f>
        <v>8402.7099999999991</v>
      </c>
      <c r="J60" s="2">
        <f t="shared" si="54"/>
        <v>580.4799999999999</v>
      </c>
      <c r="K60" s="3">
        <f t="shared" ref="K60:K71" si="55">SUM(I60:J60)</f>
        <v>8983.1899999999987</v>
      </c>
      <c r="L60" s="4">
        <v>2008</v>
      </c>
      <c r="M60" s="3">
        <f>SUM(K60:K63)</f>
        <v>30226.640000000003</v>
      </c>
      <c r="P60" s="33" t="s">
        <v>15</v>
      </c>
      <c r="Q60" s="34"/>
      <c r="R60" s="34"/>
      <c r="S60" s="27"/>
    </row>
    <row r="61" spans="1:19" x14ac:dyDescent="0.25">
      <c r="A61" s="11">
        <v>39630</v>
      </c>
      <c r="B61" s="12">
        <v>39721</v>
      </c>
      <c r="C61" s="2">
        <v>0</v>
      </c>
      <c r="D61" s="2">
        <v>0</v>
      </c>
      <c r="E61" s="3">
        <f t="shared" si="52"/>
        <v>0</v>
      </c>
      <c r="F61" s="2">
        <v>10500.39</v>
      </c>
      <c r="G61" s="2">
        <v>418.53</v>
      </c>
      <c r="H61" s="3">
        <f t="shared" si="53"/>
        <v>10918.92</v>
      </c>
      <c r="I61" s="2">
        <f t="shared" si="54"/>
        <v>10500.39</v>
      </c>
      <c r="J61" s="2">
        <f t="shared" si="54"/>
        <v>418.53</v>
      </c>
      <c r="K61" s="3">
        <f t="shared" si="55"/>
        <v>10918.92</v>
      </c>
      <c r="N61" s="4">
        <v>2008</v>
      </c>
      <c r="O61" s="3">
        <f>SUM(K61:K64)</f>
        <v>28265.45</v>
      </c>
      <c r="P61" s="33" t="s">
        <v>18</v>
      </c>
      <c r="Q61" s="34"/>
      <c r="R61" s="34"/>
      <c r="S61" s="27"/>
    </row>
    <row r="62" spans="1:19" x14ac:dyDescent="0.25">
      <c r="A62" s="11">
        <v>39539</v>
      </c>
      <c r="B62" s="12">
        <v>39629</v>
      </c>
      <c r="C62" s="2">
        <v>0</v>
      </c>
      <c r="D62" s="2">
        <v>164</v>
      </c>
      <c r="E62" s="3">
        <f t="shared" si="52"/>
        <v>164</v>
      </c>
      <c r="F62" s="2">
        <v>7968.01</v>
      </c>
      <c r="G62" s="2">
        <v>1025.07</v>
      </c>
      <c r="H62" s="3">
        <f t="shared" si="53"/>
        <v>8993.08</v>
      </c>
      <c r="I62" s="2">
        <f t="shared" si="54"/>
        <v>7968.01</v>
      </c>
      <c r="J62" s="2">
        <f t="shared" si="54"/>
        <v>1189.07</v>
      </c>
      <c r="K62" s="3">
        <f t="shared" si="55"/>
        <v>9157.08</v>
      </c>
      <c r="P62" s="33" t="s">
        <v>16</v>
      </c>
      <c r="Q62" s="34"/>
      <c r="R62" s="34"/>
      <c r="S62" s="27"/>
    </row>
    <row r="63" spans="1:19" x14ac:dyDescent="0.25">
      <c r="A63" s="11">
        <v>39448</v>
      </c>
      <c r="B63" s="12">
        <v>39538</v>
      </c>
      <c r="C63" s="2">
        <v>0</v>
      </c>
      <c r="D63" s="2">
        <v>47</v>
      </c>
      <c r="E63" s="3">
        <f t="shared" si="52"/>
        <v>47</v>
      </c>
      <c r="F63" s="2">
        <v>1082.83</v>
      </c>
      <c r="G63" s="2">
        <v>37.619999999999997</v>
      </c>
      <c r="H63" s="3">
        <f t="shared" si="53"/>
        <v>1120.4499999999998</v>
      </c>
      <c r="I63" s="2">
        <f t="shared" si="54"/>
        <v>1082.83</v>
      </c>
      <c r="J63" s="2">
        <f t="shared" si="54"/>
        <v>84.62</v>
      </c>
      <c r="K63" s="3">
        <f t="shared" si="55"/>
        <v>1167.4499999999998</v>
      </c>
      <c r="P63" s="33" t="s">
        <v>17</v>
      </c>
      <c r="Q63" s="34"/>
      <c r="R63" s="34"/>
      <c r="S63" s="27"/>
    </row>
    <row r="64" spans="1:19" x14ac:dyDescent="0.25">
      <c r="A64" s="11">
        <v>39356</v>
      </c>
      <c r="B64" s="12">
        <v>39447</v>
      </c>
      <c r="C64" s="2">
        <v>0</v>
      </c>
      <c r="D64" s="2">
        <v>65</v>
      </c>
      <c r="E64" s="3">
        <f>SUM(C64:D64)</f>
        <v>65</v>
      </c>
      <c r="F64" s="2">
        <v>4492.87</v>
      </c>
      <c r="G64" s="2">
        <v>2464.13</v>
      </c>
      <c r="H64" s="3">
        <f>SUM(F64:G64)</f>
        <v>6957</v>
      </c>
      <c r="I64" s="2">
        <f t="shared" ref="I64:J67" si="56">SUM(C64,F64)</f>
        <v>4492.87</v>
      </c>
      <c r="J64" s="2">
        <f t="shared" si="56"/>
        <v>2529.13</v>
      </c>
      <c r="K64" s="3">
        <f>SUM(I64:J64)</f>
        <v>7022</v>
      </c>
      <c r="L64" s="4">
        <v>2007</v>
      </c>
      <c r="M64" s="3">
        <f>SUM(K64:K67)</f>
        <v>22693.700000000004</v>
      </c>
      <c r="P64" s="28"/>
      <c r="Q64" s="27"/>
      <c r="R64" s="27"/>
      <c r="S64" s="27"/>
    </row>
    <row r="65" spans="1:15" x14ac:dyDescent="0.25">
      <c r="A65" s="11">
        <v>39264</v>
      </c>
      <c r="B65" s="12">
        <v>39355</v>
      </c>
      <c r="C65" s="2">
        <v>0</v>
      </c>
      <c r="D65" s="2">
        <v>30</v>
      </c>
      <c r="E65" s="3">
        <f>SUM(C65:D65)</f>
        <v>30</v>
      </c>
      <c r="F65" s="2">
        <v>9352.6</v>
      </c>
      <c r="G65" s="2">
        <v>1877.52</v>
      </c>
      <c r="H65" s="3">
        <f>SUM(F65:G65)</f>
        <v>11230.12</v>
      </c>
      <c r="I65" s="2">
        <f t="shared" si="56"/>
        <v>9352.6</v>
      </c>
      <c r="J65" s="2">
        <f t="shared" si="56"/>
        <v>1907.52</v>
      </c>
      <c r="K65" s="3">
        <f>SUM(I65:J65)</f>
        <v>11260.12</v>
      </c>
      <c r="N65" s="4">
        <v>2007</v>
      </c>
      <c r="O65" s="3">
        <f>SUM(K65:K68)</f>
        <v>18883.03</v>
      </c>
    </row>
    <row r="66" spans="1:15" x14ac:dyDescent="0.25">
      <c r="A66" s="11">
        <v>39173</v>
      </c>
      <c r="B66" s="12">
        <v>39263</v>
      </c>
      <c r="C66" s="2">
        <v>0</v>
      </c>
      <c r="D66" s="2">
        <v>63</v>
      </c>
      <c r="E66" s="3">
        <f>SUM(C66:D66)</f>
        <v>63</v>
      </c>
      <c r="F66" s="2">
        <v>1800.87</v>
      </c>
      <c r="G66" s="2">
        <v>548.55999999999995</v>
      </c>
      <c r="H66" s="3">
        <f>SUM(F66:G66)</f>
        <v>2349.4299999999998</v>
      </c>
      <c r="I66" s="2">
        <f t="shared" si="56"/>
        <v>1800.87</v>
      </c>
      <c r="J66" s="2">
        <f t="shared" si="56"/>
        <v>611.55999999999995</v>
      </c>
      <c r="K66" s="3">
        <f>SUM(I66:J66)</f>
        <v>2412.4299999999998</v>
      </c>
    </row>
    <row r="67" spans="1:15" x14ac:dyDescent="0.25">
      <c r="A67" s="11">
        <v>39083</v>
      </c>
      <c r="B67" s="12">
        <v>39172</v>
      </c>
      <c r="C67" s="2">
        <v>0</v>
      </c>
      <c r="D67" s="2">
        <v>55</v>
      </c>
      <c r="E67" s="3">
        <f>SUM(C67:D67)</f>
        <v>55</v>
      </c>
      <c r="F67" s="2">
        <v>1024.47</v>
      </c>
      <c r="G67" s="2">
        <v>919.68</v>
      </c>
      <c r="H67" s="3">
        <f>SUM(F67:G67)</f>
        <v>1944.15</v>
      </c>
      <c r="I67" s="2">
        <f t="shared" si="56"/>
        <v>1024.47</v>
      </c>
      <c r="J67" s="2">
        <f t="shared" si="56"/>
        <v>974.68</v>
      </c>
      <c r="K67" s="3">
        <f>SUM(I67:J67)</f>
        <v>1999.15</v>
      </c>
    </row>
    <row r="68" spans="1:15" x14ac:dyDescent="0.25">
      <c r="A68" s="11">
        <v>38991</v>
      </c>
      <c r="B68" s="12">
        <v>39082</v>
      </c>
      <c r="C68" s="2">
        <v>0</v>
      </c>
      <c r="D68" s="2">
        <v>0</v>
      </c>
      <c r="E68" s="3">
        <f t="shared" si="52"/>
        <v>0</v>
      </c>
      <c r="F68" s="2">
        <v>2609.79</v>
      </c>
      <c r="G68" s="2">
        <v>601.54</v>
      </c>
      <c r="H68" s="3">
        <f t="shared" si="53"/>
        <v>3211.33</v>
      </c>
      <c r="I68" s="2">
        <f t="shared" ref="I68:J71" si="57">SUM(C68,F68)</f>
        <v>2609.79</v>
      </c>
      <c r="J68" s="2">
        <f t="shared" si="57"/>
        <v>601.54</v>
      </c>
      <c r="K68" s="3">
        <f t="shared" si="55"/>
        <v>3211.33</v>
      </c>
      <c r="L68" s="4">
        <v>2006</v>
      </c>
      <c r="M68" s="3">
        <f>SUM(K68:K71)</f>
        <v>40069.300000000003</v>
      </c>
    </row>
    <row r="69" spans="1:15" x14ac:dyDescent="0.25">
      <c r="A69" s="11">
        <v>38899</v>
      </c>
      <c r="B69" s="12">
        <v>38990</v>
      </c>
      <c r="C69" s="2">
        <v>0</v>
      </c>
      <c r="D69" s="2">
        <v>0</v>
      </c>
      <c r="E69" s="3">
        <f t="shared" si="52"/>
        <v>0</v>
      </c>
      <c r="F69" s="2">
        <v>15268.81</v>
      </c>
      <c r="G69" s="2">
        <v>2097.66</v>
      </c>
      <c r="H69" s="3">
        <f t="shared" si="53"/>
        <v>17366.47</v>
      </c>
      <c r="I69" s="2">
        <f t="shared" si="57"/>
        <v>15268.81</v>
      </c>
      <c r="J69" s="2">
        <f t="shared" si="57"/>
        <v>2097.66</v>
      </c>
      <c r="K69" s="3">
        <f t="shared" si="55"/>
        <v>17366.47</v>
      </c>
      <c r="N69" s="4">
        <v>2006</v>
      </c>
      <c r="O69" s="3">
        <f>SUM(K69:K72)</f>
        <v>43195.25</v>
      </c>
    </row>
    <row r="70" spans="1:15" x14ac:dyDescent="0.25">
      <c r="A70" s="11">
        <v>38808</v>
      </c>
      <c r="B70" s="12">
        <v>38898</v>
      </c>
      <c r="C70" s="2">
        <v>0</v>
      </c>
      <c r="D70" s="2">
        <v>0</v>
      </c>
      <c r="E70" s="3">
        <f t="shared" si="52"/>
        <v>0</v>
      </c>
      <c r="F70" s="2">
        <v>8634.57</v>
      </c>
      <c r="G70" s="2">
        <v>324.63</v>
      </c>
      <c r="H70" s="3">
        <f t="shared" si="53"/>
        <v>8959.1999999999989</v>
      </c>
      <c r="I70" s="2">
        <f t="shared" si="57"/>
        <v>8634.57</v>
      </c>
      <c r="J70" s="2">
        <f t="shared" si="57"/>
        <v>324.63</v>
      </c>
      <c r="K70" s="3">
        <f t="shared" si="55"/>
        <v>8959.1999999999989</v>
      </c>
    </row>
    <row r="71" spans="1:15" x14ac:dyDescent="0.25">
      <c r="A71" s="11">
        <v>38718</v>
      </c>
      <c r="B71" s="12">
        <v>38807</v>
      </c>
      <c r="C71" s="2">
        <v>0</v>
      </c>
      <c r="D71" s="2">
        <v>24.6</v>
      </c>
      <c r="E71" s="3">
        <f t="shared" si="52"/>
        <v>24.6</v>
      </c>
      <c r="F71" s="2">
        <v>8450.14</v>
      </c>
      <c r="G71" s="2">
        <v>2057.56</v>
      </c>
      <c r="H71" s="3">
        <f t="shared" si="53"/>
        <v>10507.699999999999</v>
      </c>
      <c r="I71" s="2">
        <f t="shared" si="57"/>
        <v>8450.14</v>
      </c>
      <c r="J71" s="2">
        <f t="shared" si="57"/>
        <v>2082.16</v>
      </c>
      <c r="K71" s="3">
        <f t="shared" si="55"/>
        <v>10532.3</v>
      </c>
    </row>
    <row r="72" spans="1:15" x14ac:dyDescent="0.25">
      <c r="A72" s="11">
        <v>38626</v>
      </c>
      <c r="B72" s="12">
        <v>38717</v>
      </c>
      <c r="C72" s="2">
        <v>0</v>
      </c>
      <c r="D72" s="2">
        <v>9.43</v>
      </c>
      <c r="E72" s="3">
        <f t="shared" ref="E72:E80" si="58">SUM(C72:D72)</f>
        <v>9.43</v>
      </c>
      <c r="F72" s="2">
        <v>6174.7</v>
      </c>
      <c r="G72" s="2">
        <v>153.15</v>
      </c>
      <c r="H72" s="3">
        <f t="shared" ref="H72:H80" si="59">SUM(F72:G72)</f>
        <v>6327.8499999999995</v>
      </c>
      <c r="I72" s="2">
        <f t="shared" ref="I72:J75" si="60">SUM(C72,F72)</f>
        <v>6174.7</v>
      </c>
      <c r="J72" s="2">
        <f t="shared" si="60"/>
        <v>162.58000000000001</v>
      </c>
      <c r="K72" s="3">
        <f t="shared" ref="K72:K80" si="61">SUM(I72:J72)</f>
        <v>6337.28</v>
      </c>
      <c r="L72" s="4">
        <v>2005</v>
      </c>
      <c r="M72" s="3">
        <f>SUM(K72:K75)</f>
        <v>46644.659999999996</v>
      </c>
    </row>
    <row r="73" spans="1:15" x14ac:dyDescent="0.25">
      <c r="A73" s="11">
        <v>38534</v>
      </c>
      <c r="B73" s="12">
        <v>38625</v>
      </c>
      <c r="C73" s="2">
        <v>0</v>
      </c>
      <c r="D73" s="2">
        <v>0</v>
      </c>
      <c r="E73" s="3">
        <f t="shared" si="58"/>
        <v>0</v>
      </c>
      <c r="F73" s="2">
        <v>6820.14</v>
      </c>
      <c r="G73" s="2">
        <v>970.41</v>
      </c>
      <c r="H73" s="3">
        <f t="shared" si="59"/>
        <v>7790.55</v>
      </c>
      <c r="I73" s="2">
        <f t="shared" si="60"/>
        <v>6820.14</v>
      </c>
      <c r="J73" s="2">
        <f t="shared" si="60"/>
        <v>970.41</v>
      </c>
      <c r="K73" s="3">
        <f t="shared" si="61"/>
        <v>7790.55</v>
      </c>
      <c r="N73" s="4">
        <v>2005</v>
      </c>
      <c r="O73" s="3">
        <f>SUM(K73:K76)</f>
        <v>49658.02</v>
      </c>
    </row>
    <row r="74" spans="1:15" x14ac:dyDescent="0.25">
      <c r="A74" s="11">
        <v>38443</v>
      </c>
      <c r="B74" s="12">
        <v>38533</v>
      </c>
      <c r="C74" s="2">
        <v>18.8</v>
      </c>
      <c r="D74" s="2">
        <v>9.61</v>
      </c>
      <c r="E74" s="3">
        <f t="shared" si="58"/>
        <v>28.41</v>
      </c>
      <c r="F74" s="2">
        <v>14960.15</v>
      </c>
      <c r="G74" s="2">
        <v>8151.06</v>
      </c>
      <c r="H74" s="3">
        <f t="shared" si="59"/>
        <v>23111.21</v>
      </c>
      <c r="I74" s="2">
        <f t="shared" si="60"/>
        <v>14978.949999999999</v>
      </c>
      <c r="J74" s="2">
        <f t="shared" si="60"/>
        <v>8160.67</v>
      </c>
      <c r="K74" s="3">
        <f t="shared" si="61"/>
        <v>23139.62</v>
      </c>
    </row>
    <row r="75" spans="1:15" x14ac:dyDescent="0.25">
      <c r="A75" s="11">
        <v>38353</v>
      </c>
      <c r="B75" s="12">
        <v>38442</v>
      </c>
      <c r="C75" s="2">
        <v>11.89</v>
      </c>
      <c r="D75" s="2">
        <v>11.48</v>
      </c>
      <c r="E75" s="3">
        <f t="shared" si="58"/>
        <v>23.37</v>
      </c>
      <c r="F75" s="2">
        <v>8472.34</v>
      </c>
      <c r="G75" s="2">
        <v>881.5</v>
      </c>
      <c r="H75" s="3">
        <f t="shared" si="59"/>
        <v>9353.84</v>
      </c>
      <c r="I75" s="2">
        <f t="shared" si="60"/>
        <v>8484.23</v>
      </c>
      <c r="J75" s="2">
        <f t="shared" si="60"/>
        <v>892.98</v>
      </c>
      <c r="K75" s="3">
        <f t="shared" si="61"/>
        <v>9377.2099999999991</v>
      </c>
    </row>
    <row r="76" spans="1:15" x14ac:dyDescent="0.25">
      <c r="A76" s="11">
        <v>38261</v>
      </c>
      <c r="B76" s="12">
        <v>38352</v>
      </c>
      <c r="C76" s="2">
        <v>0</v>
      </c>
      <c r="D76" s="2">
        <v>4.0999999999999996</v>
      </c>
      <c r="E76" s="3">
        <f t="shared" si="58"/>
        <v>4.0999999999999996</v>
      </c>
      <c r="F76" s="2">
        <v>8329.1299999999992</v>
      </c>
      <c r="G76" s="2">
        <v>1017.41</v>
      </c>
      <c r="H76" s="3">
        <f t="shared" si="59"/>
        <v>9346.5399999999991</v>
      </c>
      <c r="I76" s="2">
        <f t="shared" ref="I76:J79" si="62">SUM(C76,F76)</f>
        <v>8329.1299999999992</v>
      </c>
      <c r="J76" s="2">
        <f t="shared" si="62"/>
        <v>1021.51</v>
      </c>
      <c r="K76" s="3">
        <f t="shared" si="61"/>
        <v>9350.64</v>
      </c>
      <c r="L76" s="4">
        <v>2004</v>
      </c>
      <c r="M76" s="3">
        <f>SUM(K76:K79)</f>
        <v>49197.279999999999</v>
      </c>
    </row>
    <row r="77" spans="1:15" x14ac:dyDescent="0.25">
      <c r="A77" s="11">
        <v>38169</v>
      </c>
      <c r="B77" s="12">
        <v>38260</v>
      </c>
      <c r="C77" s="2">
        <v>0</v>
      </c>
      <c r="D77" s="2">
        <v>0</v>
      </c>
      <c r="E77" s="3">
        <f t="shared" si="58"/>
        <v>0</v>
      </c>
      <c r="F77" s="2">
        <v>13922.65</v>
      </c>
      <c r="G77" s="2">
        <v>7352.85</v>
      </c>
      <c r="H77" s="3">
        <f t="shared" si="59"/>
        <v>21275.5</v>
      </c>
      <c r="I77" s="2">
        <f t="shared" si="62"/>
        <v>13922.65</v>
      </c>
      <c r="J77" s="2">
        <f t="shared" si="62"/>
        <v>7352.85</v>
      </c>
      <c r="K77" s="3">
        <f t="shared" si="61"/>
        <v>21275.5</v>
      </c>
      <c r="N77" s="4">
        <v>2004</v>
      </c>
      <c r="O77" s="3">
        <f>SUM(K77:K80)</f>
        <v>46449.25</v>
      </c>
    </row>
    <row r="78" spans="1:15" x14ac:dyDescent="0.25">
      <c r="A78" s="11">
        <v>38078</v>
      </c>
      <c r="B78" s="12">
        <v>38168</v>
      </c>
      <c r="C78" s="2">
        <v>0</v>
      </c>
      <c r="D78" s="2">
        <v>10.7</v>
      </c>
      <c r="E78" s="3">
        <f t="shared" si="58"/>
        <v>10.7</v>
      </c>
      <c r="F78" s="2">
        <v>11462.81</v>
      </c>
      <c r="G78" s="2">
        <v>1097.99</v>
      </c>
      <c r="H78" s="3">
        <f t="shared" si="59"/>
        <v>12560.8</v>
      </c>
      <c r="I78" s="2">
        <f t="shared" si="62"/>
        <v>11462.81</v>
      </c>
      <c r="J78" s="2">
        <f t="shared" si="62"/>
        <v>1108.69</v>
      </c>
      <c r="K78" s="3">
        <f t="shared" si="61"/>
        <v>12571.5</v>
      </c>
    </row>
    <row r="79" spans="1:15" x14ac:dyDescent="0.25">
      <c r="A79" s="11">
        <v>37987</v>
      </c>
      <c r="B79" s="12">
        <v>38077</v>
      </c>
      <c r="C79" s="2">
        <v>0</v>
      </c>
      <c r="D79" s="2">
        <v>2.0499999999999998</v>
      </c>
      <c r="E79" s="3">
        <f t="shared" si="58"/>
        <v>2.0499999999999998</v>
      </c>
      <c r="F79" s="2">
        <v>5332.96</v>
      </c>
      <c r="G79" s="2">
        <v>664.63</v>
      </c>
      <c r="H79" s="3">
        <f t="shared" si="59"/>
        <v>5997.59</v>
      </c>
      <c r="I79" s="2">
        <f t="shared" si="62"/>
        <v>5332.96</v>
      </c>
      <c r="J79" s="2">
        <f t="shared" si="62"/>
        <v>666.68</v>
      </c>
      <c r="K79" s="3">
        <f t="shared" si="61"/>
        <v>5999.64</v>
      </c>
    </row>
    <row r="80" spans="1:15" x14ac:dyDescent="0.25">
      <c r="A80" s="11">
        <v>37895</v>
      </c>
      <c r="B80" s="12">
        <v>37986</v>
      </c>
      <c r="C80" s="2">
        <v>0</v>
      </c>
      <c r="D80" s="2">
        <v>0</v>
      </c>
      <c r="E80" s="3">
        <f t="shared" si="58"/>
        <v>0</v>
      </c>
      <c r="F80" s="2">
        <v>5997.2</v>
      </c>
      <c r="G80" s="2">
        <v>605.41</v>
      </c>
      <c r="H80" s="3">
        <f t="shared" si="59"/>
        <v>6602.61</v>
      </c>
      <c r="I80" s="2">
        <f t="shared" ref="I80:I103" si="63">SUM(C80,F80)</f>
        <v>5997.2</v>
      </c>
      <c r="J80" s="2">
        <f t="shared" ref="J80:J103" si="64">SUM(D80,G80)</f>
        <v>605.41</v>
      </c>
      <c r="K80" s="3">
        <f t="shared" si="61"/>
        <v>6602.61</v>
      </c>
      <c r="L80" s="4">
        <v>2003</v>
      </c>
      <c r="M80" s="3">
        <f>SUM(K80:K83)</f>
        <v>48121.94</v>
      </c>
    </row>
    <row r="81" spans="1:15" x14ac:dyDescent="0.25">
      <c r="A81" s="11">
        <v>37803</v>
      </c>
      <c r="B81" s="12">
        <v>37894</v>
      </c>
      <c r="C81" s="2">
        <v>0</v>
      </c>
      <c r="D81" s="2">
        <v>2.0499999999999998</v>
      </c>
      <c r="E81" s="3">
        <f t="shared" ref="E81:E103" si="65">SUM(C81:D81)</f>
        <v>2.0499999999999998</v>
      </c>
      <c r="F81" s="2">
        <v>27165.85</v>
      </c>
      <c r="G81" s="2">
        <v>2881.91</v>
      </c>
      <c r="H81" s="3">
        <f t="shared" ref="H81:H103" si="66">SUM(F81:G81)</f>
        <v>30047.759999999998</v>
      </c>
      <c r="I81" s="2">
        <f t="shared" si="63"/>
        <v>27165.85</v>
      </c>
      <c r="J81" s="2">
        <f t="shared" si="64"/>
        <v>2883.96</v>
      </c>
      <c r="K81" s="3">
        <f t="shared" ref="K81:K103" si="67">SUM(I81:J81)</f>
        <v>30049.809999999998</v>
      </c>
      <c r="N81" s="4">
        <v>2003</v>
      </c>
      <c r="O81" s="3">
        <f>SUM(K81:K84)</f>
        <v>51342.32</v>
      </c>
    </row>
    <row r="82" spans="1:15" x14ac:dyDescent="0.25">
      <c r="A82" s="11">
        <v>37712</v>
      </c>
      <c r="B82" s="12">
        <v>37802</v>
      </c>
      <c r="C82" s="2">
        <v>0</v>
      </c>
      <c r="D82" s="2">
        <v>13.2</v>
      </c>
      <c r="E82" s="3">
        <f t="shared" si="65"/>
        <v>13.2</v>
      </c>
      <c r="F82" s="2">
        <v>7148.1</v>
      </c>
      <c r="G82" s="2">
        <v>2800.25</v>
      </c>
      <c r="H82" s="3">
        <f t="shared" si="66"/>
        <v>9948.35</v>
      </c>
      <c r="I82" s="2">
        <f t="shared" si="63"/>
        <v>7148.1</v>
      </c>
      <c r="J82" s="2">
        <f t="shared" si="64"/>
        <v>2813.45</v>
      </c>
      <c r="K82" s="3">
        <f t="shared" si="67"/>
        <v>9961.5499999999993</v>
      </c>
      <c r="N82" s="4"/>
    </row>
    <row r="83" spans="1:15" x14ac:dyDescent="0.25">
      <c r="A83" s="11">
        <v>37622</v>
      </c>
      <c r="B83" s="12">
        <v>37711</v>
      </c>
      <c r="C83" s="2">
        <v>0</v>
      </c>
      <c r="D83" s="2">
        <v>0</v>
      </c>
      <c r="E83" s="3">
        <f t="shared" si="65"/>
        <v>0</v>
      </c>
      <c r="F83" s="2">
        <v>1322.52</v>
      </c>
      <c r="G83" s="2">
        <v>185.45</v>
      </c>
      <c r="H83" s="3">
        <f t="shared" si="66"/>
        <v>1507.97</v>
      </c>
      <c r="I83" s="2">
        <f t="shared" si="63"/>
        <v>1322.52</v>
      </c>
      <c r="J83" s="2">
        <f t="shared" si="64"/>
        <v>185.45</v>
      </c>
      <c r="K83" s="3">
        <f t="shared" si="67"/>
        <v>1507.97</v>
      </c>
      <c r="N83" s="4"/>
    </row>
    <row r="84" spans="1:15" x14ac:dyDescent="0.25">
      <c r="A84" s="11">
        <v>37530</v>
      </c>
      <c r="B84" s="12">
        <v>37621</v>
      </c>
      <c r="C84" s="2">
        <v>0</v>
      </c>
      <c r="D84" s="2">
        <v>22.38</v>
      </c>
      <c r="E84" s="3">
        <f t="shared" si="65"/>
        <v>22.38</v>
      </c>
      <c r="F84" s="2">
        <v>8464.56</v>
      </c>
      <c r="G84" s="2">
        <v>1336.05</v>
      </c>
      <c r="H84" s="3">
        <f t="shared" si="66"/>
        <v>9800.6099999999988</v>
      </c>
      <c r="I84" s="2">
        <f t="shared" si="63"/>
        <v>8464.56</v>
      </c>
      <c r="J84" s="2">
        <f t="shared" si="64"/>
        <v>1358.43</v>
      </c>
      <c r="K84" s="3">
        <f t="shared" si="67"/>
        <v>9822.99</v>
      </c>
      <c r="L84" s="4">
        <v>2002</v>
      </c>
      <c r="M84" s="3">
        <f>SUM(K84:K87)</f>
        <v>32095.69</v>
      </c>
      <c r="N84" s="4"/>
    </row>
    <row r="85" spans="1:15" x14ac:dyDescent="0.25">
      <c r="A85" s="11">
        <v>37438</v>
      </c>
      <c r="B85" s="12">
        <v>37529</v>
      </c>
      <c r="C85" s="2">
        <v>0.97</v>
      </c>
      <c r="D85" s="2">
        <v>12.92</v>
      </c>
      <c r="E85" s="3">
        <f t="shared" si="65"/>
        <v>13.89</v>
      </c>
      <c r="F85" s="2">
        <v>14028.6</v>
      </c>
      <c r="G85" s="2">
        <v>1888.54</v>
      </c>
      <c r="H85" s="3">
        <f t="shared" si="66"/>
        <v>15917.14</v>
      </c>
      <c r="I85" s="2">
        <f t="shared" si="63"/>
        <v>14029.57</v>
      </c>
      <c r="J85" s="2">
        <f t="shared" si="64"/>
        <v>1901.46</v>
      </c>
      <c r="K85" s="3">
        <f t="shared" si="67"/>
        <v>15931.029999999999</v>
      </c>
      <c r="N85" s="4">
        <v>2002</v>
      </c>
      <c r="O85" s="3">
        <f>SUM(K85:K88)</f>
        <v>34057.33</v>
      </c>
    </row>
    <row r="86" spans="1:15" x14ac:dyDescent="0.25">
      <c r="A86" s="11">
        <v>37347</v>
      </c>
      <c r="B86" s="12">
        <v>37437</v>
      </c>
      <c r="C86" s="2">
        <v>5.5</v>
      </c>
      <c r="D86" s="2">
        <v>70</v>
      </c>
      <c r="E86" s="3">
        <f t="shared" si="65"/>
        <v>75.5</v>
      </c>
      <c r="F86" s="2">
        <v>5243.49</v>
      </c>
      <c r="G86" s="2">
        <v>872.44</v>
      </c>
      <c r="H86" s="3">
        <f t="shared" si="66"/>
        <v>6115.93</v>
      </c>
      <c r="I86" s="2">
        <f t="shared" si="63"/>
        <v>5248.99</v>
      </c>
      <c r="J86" s="2">
        <f t="shared" si="64"/>
        <v>942.44</v>
      </c>
      <c r="K86" s="3">
        <f t="shared" si="67"/>
        <v>6191.43</v>
      </c>
      <c r="N86" s="4"/>
    </row>
    <row r="87" spans="1:15" x14ac:dyDescent="0.25">
      <c r="A87" s="11">
        <v>37257</v>
      </c>
      <c r="B87" s="12">
        <v>37346</v>
      </c>
      <c r="C87" s="2">
        <v>0</v>
      </c>
      <c r="D87" s="2">
        <v>86</v>
      </c>
      <c r="E87" s="3">
        <f>SUM(C87:D87)</f>
        <v>86</v>
      </c>
      <c r="F87" s="2">
        <v>51.19</v>
      </c>
      <c r="G87" s="2">
        <v>13.05</v>
      </c>
      <c r="H87" s="3">
        <f t="shared" si="66"/>
        <v>64.239999999999995</v>
      </c>
      <c r="I87" s="2">
        <f t="shared" si="63"/>
        <v>51.19</v>
      </c>
      <c r="J87" s="2">
        <f t="shared" si="64"/>
        <v>99.05</v>
      </c>
      <c r="K87" s="3">
        <f t="shared" si="67"/>
        <v>150.24</v>
      </c>
      <c r="N87" s="4"/>
    </row>
    <row r="88" spans="1:15" x14ac:dyDescent="0.25">
      <c r="A88" s="11">
        <v>37165</v>
      </c>
      <c r="B88" s="12">
        <v>37256</v>
      </c>
      <c r="C88" s="2">
        <v>0</v>
      </c>
      <c r="D88" s="2">
        <v>68.5</v>
      </c>
      <c r="E88" s="3">
        <f t="shared" si="65"/>
        <v>68.5</v>
      </c>
      <c r="F88" s="2">
        <v>10658.12</v>
      </c>
      <c r="G88" s="2">
        <v>1058.01</v>
      </c>
      <c r="H88" s="3">
        <f t="shared" si="66"/>
        <v>11716.130000000001</v>
      </c>
      <c r="I88" s="2">
        <f t="shared" si="63"/>
        <v>10658.12</v>
      </c>
      <c r="J88" s="2">
        <f t="shared" si="64"/>
        <v>1126.51</v>
      </c>
      <c r="K88" s="3">
        <f t="shared" si="67"/>
        <v>11784.630000000001</v>
      </c>
      <c r="L88" s="4">
        <v>2001</v>
      </c>
      <c r="M88" s="3">
        <f>SUM(K88:K91)</f>
        <v>44411.420000000006</v>
      </c>
      <c r="N88" s="4"/>
    </row>
    <row r="89" spans="1:15" x14ac:dyDescent="0.25">
      <c r="A89" s="11">
        <v>37073</v>
      </c>
      <c r="B89" s="12">
        <v>37164</v>
      </c>
      <c r="C89" s="2">
        <v>0</v>
      </c>
      <c r="D89" s="2">
        <v>1</v>
      </c>
      <c r="E89" s="3">
        <f t="shared" si="65"/>
        <v>1</v>
      </c>
      <c r="F89" s="2">
        <v>19796.84</v>
      </c>
      <c r="G89" s="2">
        <v>2395.13</v>
      </c>
      <c r="H89" s="3">
        <f t="shared" si="66"/>
        <v>22191.97</v>
      </c>
      <c r="I89" s="2">
        <f t="shared" si="63"/>
        <v>19796.84</v>
      </c>
      <c r="J89" s="2">
        <f t="shared" si="64"/>
        <v>2396.13</v>
      </c>
      <c r="K89" s="3">
        <f t="shared" si="67"/>
        <v>22192.97</v>
      </c>
      <c r="N89" s="4">
        <v>2001</v>
      </c>
      <c r="O89" s="3">
        <f>SUM(K89:K92)</f>
        <v>48172.240000000005</v>
      </c>
    </row>
    <row r="90" spans="1:15" x14ac:dyDescent="0.25">
      <c r="A90" s="11">
        <v>36982</v>
      </c>
      <c r="B90" s="12">
        <v>37072</v>
      </c>
      <c r="C90" s="2">
        <v>97.18</v>
      </c>
      <c r="D90" s="2">
        <v>168.24</v>
      </c>
      <c r="E90" s="3">
        <f t="shared" si="65"/>
        <v>265.42</v>
      </c>
      <c r="F90" s="2">
        <v>4387.3</v>
      </c>
      <c r="G90" s="2">
        <v>2024.85</v>
      </c>
      <c r="H90" s="3">
        <f t="shared" si="66"/>
        <v>6412.15</v>
      </c>
      <c r="I90" s="2">
        <f t="shared" si="63"/>
        <v>4484.4800000000005</v>
      </c>
      <c r="J90" s="2">
        <f t="shared" si="64"/>
        <v>2193.09</v>
      </c>
      <c r="K90" s="3">
        <f t="shared" si="67"/>
        <v>6677.5700000000006</v>
      </c>
    </row>
    <row r="91" spans="1:15" x14ac:dyDescent="0.25">
      <c r="A91" s="11">
        <v>36892</v>
      </c>
      <c r="B91" s="12">
        <v>36981</v>
      </c>
      <c r="C91" s="2">
        <v>0</v>
      </c>
      <c r="D91" s="2">
        <v>0</v>
      </c>
      <c r="E91" s="3">
        <f t="shared" si="65"/>
        <v>0</v>
      </c>
      <c r="F91" s="2">
        <v>2075.64</v>
      </c>
      <c r="G91" s="2">
        <v>1680.61</v>
      </c>
      <c r="H91" s="3">
        <f t="shared" si="66"/>
        <v>3756.25</v>
      </c>
      <c r="I91" s="2">
        <f t="shared" si="63"/>
        <v>2075.64</v>
      </c>
      <c r="J91" s="2">
        <f t="shared" si="64"/>
        <v>1680.61</v>
      </c>
      <c r="K91" s="3">
        <f t="shared" si="67"/>
        <v>3756.25</v>
      </c>
    </row>
    <row r="92" spans="1:15" x14ac:dyDescent="0.25">
      <c r="A92" s="11">
        <v>36800</v>
      </c>
      <c r="B92" s="12">
        <v>36891</v>
      </c>
      <c r="C92" s="2">
        <v>106.1</v>
      </c>
      <c r="D92" s="2">
        <v>5</v>
      </c>
      <c r="E92" s="3">
        <f t="shared" si="65"/>
        <v>111.1</v>
      </c>
      <c r="F92" s="2">
        <v>13542.43</v>
      </c>
      <c r="G92" s="2">
        <v>1891.92</v>
      </c>
      <c r="H92" s="3">
        <f t="shared" si="66"/>
        <v>15434.35</v>
      </c>
      <c r="I92" s="2">
        <f t="shared" si="63"/>
        <v>13648.53</v>
      </c>
      <c r="J92" s="2">
        <f t="shared" si="64"/>
        <v>1896.92</v>
      </c>
      <c r="K92" s="3">
        <f t="shared" si="67"/>
        <v>15545.45</v>
      </c>
      <c r="L92" s="4">
        <v>2000</v>
      </c>
      <c r="M92" s="3">
        <f>SUM(K92:K95)</f>
        <v>119480.75</v>
      </c>
    </row>
    <row r="93" spans="1:15" x14ac:dyDescent="0.25">
      <c r="A93" s="11">
        <v>36708</v>
      </c>
      <c r="B93" s="12">
        <v>36799</v>
      </c>
      <c r="C93" s="2">
        <v>0</v>
      </c>
      <c r="D93" s="2">
        <v>37.5</v>
      </c>
      <c r="E93" s="3">
        <f t="shared" si="65"/>
        <v>37.5</v>
      </c>
      <c r="F93" s="2">
        <v>42282.7</v>
      </c>
      <c r="G93" s="2">
        <v>5159.71</v>
      </c>
      <c r="H93" s="3">
        <f t="shared" si="66"/>
        <v>47442.409999999996</v>
      </c>
      <c r="I93" s="2">
        <f t="shared" si="63"/>
        <v>42282.7</v>
      </c>
      <c r="J93" s="2">
        <f t="shared" si="64"/>
        <v>5197.21</v>
      </c>
      <c r="K93" s="3">
        <f t="shared" si="67"/>
        <v>47479.909999999996</v>
      </c>
      <c r="N93" s="4">
        <v>2000</v>
      </c>
      <c r="O93" s="3">
        <f>SUM(K93:K96)</f>
        <v>147112.44999999998</v>
      </c>
    </row>
    <row r="94" spans="1:15" x14ac:dyDescent="0.25">
      <c r="A94" s="11">
        <v>36617</v>
      </c>
      <c r="B94" s="12">
        <v>36707</v>
      </c>
      <c r="C94" s="2">
        <v>0</v>
      </c>
      <c r="D94" s="2">
        <v>5.82</v>
      </c>
      <c r="E94" s="3">
        <f t="shared" si="65"/>
        <v>5.82</v>
      </c>
      <c r="F94" s="2">
        <v>45080.52</v>
      </c>
      <c r="G94" s="2">
        <v>4165.3900000000003</v>
      </c>
      <c r="H94" s="3">
        <f t="shared" si="66"/>
        <v>49245.909999999996</v>
      </c>
      <c r="I94" s="2">
        <f t="shared" si="63"/>
        <v>45080.52</v>
      </c>
      <c r="J94" s="2">
        <f t="shared" si="64"/>
        <v>4171.21</v>
      </c>
      <c r="K94" s="3">
        <f t="shared" si="67"/>
        <v>49251.729999999996</v>
      </c>
      <c r="N94" s="4"/>
    </row>
    <row r="95" spans="1:15" x14ac:dyDescent="0.25">
      <c r="A95" s="11">
        <v>36526</v>
      </c>
      <c r="B95" s="12">
        <v>36616</v>
      </c>
      <c r="C95" s="2">
        <v>0</v>
      </c>
      <c r="D95" s="2">
        <v>8.5</v>
      </c>
      <c r="E95" s="3">
        <f t="shared" si="65"/>
        <v>8.5</v>
      </c>
      <c r="F95" s="2">
        <v>6670.25</v>
      </c>
      <c r="G95" s="2">
        <v>524.91</v>
      </c>
      <c r="H95" s="3">
        <f t="shared" si="66"/>
        <v>7195.16</v>
      </c>
      <c r="I95" s="2">
        <f t="shared" si="63"/>
        <v>6670.25</v>
      </c>
      <c r="J95" s="2">
        <f t="shared" si="64"/>
        <v>533.41</v>
      </c>
      <c r="K95" s="3">
        <f t="shared" si="67"/>
        <v>7203.66</v>
      </c>
      <c r="N95" s="4"/>
    </row>
    <row r="96" spans="1:15" x14ac:dyDescent="0.25">
      <c r="A96" s="11">
        <v>36434</v>
      </c>
      <c r="B96" s="12">
        <v>36525</v>
      </c>
      <c r="C96" s="2">
        <v>72.42</v>
      </c>
      <c r="D96" s="2">
        <v>128.38999999999999</v>
      </c>
      <c r="E96" s="3">
        <f t="shared" si="65"/>
        <v>200.81</v>
      </c>
      <c r="F96" s="2">
        <v>39612.269999999997</v>
      </c>
      <c r="G96" s="2">
        <v>3364.07</v>
      </c>
      <c r="H96" s="3">
        <f t="shared" si="66"/>
        <v>42976.34</v>
      </c>
      <c r="I96" s="2">
        <f t="shared" si="63"/>
        <v>39684.689999999995</v>
      </c>
      <c r="J96" s="2">
        <f t="shared" si="64"/>
        <v>3492.46</v>
      </c>
      <c r="K96" s="3">
        <f t="shared" si="67"/>
        <v>43177.149999999994</v>
      </c>
      <c r="L96" s="4">
        <v>1999</v>
      </c>
      <c r="M96" s="3">
        <f>SUM(K96:K99)</f>
        <v>153584.64999999997</v>
      </c>
      <c r="N96" s="4"/>
    </row>
    <row r="97" spans="1:15" x14ac:dyDescent="0.25">
      <c r="A97" s="11">
        <v>36342</v>
      </c>
      <c r="B97" s="12">
        <v>36433</v>
      </c>
      <c r="C97" s="2">
        <v>39.29</v>
      </c>
      <c r="D97" s="2">
        <v>79.709999999999994</v>
      </c>
      <c r="E97" s="3">
        <f t="shared" si="65"/>
        <v>119</v>
      </c>
      <c r="F97" s="2">
        <v>60585.81</v>
      </c>
      <c r="G97" s="2">
        <v>4700.93</v>
      </c>
      <c r="H97" s="3">
        <f t="shared" si="66"/>
        <v>65286.74</v>
      </c>
      <c r="I97" s="2">
        <f t="shared" si="63"/>
        <v>60625.1</v>
      </c>
      <c r="J97" s="2">
        <f t="shared" si="64"/>
        <v>4780.6400000000003</v>
      </c>
      <c r="K97" s="3">
        <f t="shared" si="67"/>
        <v>65405.74</v>
      </c>
      <c r="N97" s="4">
        <v>1999</v>
      </c>
      <c r="O97" s="3">
        <f>SUM(K97:K100)</f>
        <v>146153.51999999999</v>
      </c>
    </row>
    <row r="98" spans="1:15" x14ac:dyDescent="0.25">
      <c r="A98" s="11">
        <v>36251</v>
      </c>
      <c r="B98" s="12">
        <v>36341</v>
      </c>
      <c r="C98" s="2">
        <v>-7.4</v>
      </c>
      <c r="D98" s="2">
        <v>11.42</v>
      </c>
      <c r="E98" s="3">
        <f t="shared" si="65"/>
        <v>4.0199999999999996</v>
      </c>
      <c r="F98" s="2">
        <v>39375.65</v>
      </c>
      <c r="G98" s="2">
        <v>3588.1</v>
      </c>
      <c r="H98" s="3">
        <f t="shared" si="66"/>
        <v>42963.75</v>
      </c>
      <c r="I98" s="2">
        <f t="shared" si="63"/>
        <v>39368.25</v>
      </c>
      <c r="J98" s="2">
        <f t="shared" si="64"/>
        <v>3599.52</v>
      </c>
      <c r="K98" s="3">
        <f t="shared" si="67"/>
        <v>42967.77</v>
      </c>
      <c r="N98" s="4"/>
    </row>
    <row r="99" spans="1:15" x14ac:dyDescent="0.25">
      <c r="A99" s="11">
        <v>36161</v>
      </c>
      <c r="B99" s="12">
        <v>36250</v>
      </c>
      <c r="C99" s="2">
        <v>13.5</v>
      </c>
      <c r="D99" s="2">
        <v>18.39</v>
      </c>
      <c r="E99" s="3">
        <f t="shared" si="65"/>
        <v>31.89</v>
      </c>
      <c r="F99" s="2">
        <v>1559.45</v>
      </c>
      <c r="G99" s="2">
        <v>442.65</v>
      </c>
      <c r="H99" s="3">
        <f t="shared" si="66"/>
        <v>2002.1</v>
      </c>
      <c r="I99" s="2">
        <f t="shared" si="63"/>
        <v>1572.95</v>
      </c>
      <c r="J99" s="2">
        <f t="shared" si="64"/>
        <v>461.03999999999996</v>
      </c>
      <c r="K99" s="3">
        <f t="shared" si="67"/>
        <v>2033.99</v>
      </c>
      <c r="N99" s="4"/>
    </row>
    <row r="100" spans="1:15" x14ac:dyDescent="0.25">
      <c r="A100" s="11">
        <v>36069</v>
      </c>
      <c r="B100" s="12">
        <v>36160</v>
      </c>
      <c r="C100" s="2">
        <v>51</v>
      </c>
      <c r="D100" s="2">
        <v>188.07</v>
      </c>
      <c r="E100" s="3">
        <f t="shared" si="65"/>
        <v>239.07</v>
      </c>
      <c r="F100" s="2">
        <v>31319.94</v>
      </c>
      <c r="G100" s="2">
        <v>4187.01</v>
      </c>
      <c r="H100" s="3">
        <f t="shared" si="66"/>
        <v>35506.949999999997</v>
      </c>
      <c r="I100" s="2">
        <f t="shared" si="63"/>
        <v>31370.94</v>
      </c>
      <c r="J100" s="2">
        <f t="shared" si="64"/>
        <v>4375.08</v>
      </c>
      <c r="K100" s="3">
        <f t="shared" si="67"/>
        <v>35746.019999999997</v>
      </c>
      <c r="L100" s="4">
        <v>1998</v>
      </c>
      <c r="M100" s="3">
        <f>SUM(K100:K103)</f>
        <v>121529.03000000001</v>
      </c>
      <c r="N100" s="4"/>
    </row>
    <row r="101" spans="1:15" x14ac:dyDescent="0.25">
      <c r="A101" s="11">
        <v>35977</v>
      </c>
      <c r="B101" s="12">
        <v>36068</v>
      </c>
      <c r="C101" s="2">
        <v>167.5</v>
      </c>
      <c r="D101" s="2">
        <v>138</v>
      </c>
      <c r="E101" s="3">
        <f t="shared" si="65"/>
        <v>305.5</v>
      </c>
      <c r="F101" s="2">
        <v>41990.55</v>
      </c>
      <c r="G101" s="2">
        <v>4960</v>
      </c>
      <c r="H101" s="3">
        <f t="shared" si="66"/>
        <v>46950.55</v>
      </c>
      <c r="I101" s="2">
        <f t="shared" si="63"/>
        <v>42158.05</v>
      </c>
      <c r="J101" s="2">
        <f t="shared" si="64"/>
        <v>5098</v>
      </c>
      <c r="K101" s="3">
        <f t="shared" si="67"/>
        <v>47256.05</v>
      </c>
      <c r="N101" s="4">
        <v>1998</v>
      </c>
      <c r="O101" s="3">
        <f>SUM(K101:K104)</f>
        <v>121193.97</v>
      </c>
    </row>
    <row r="102" spans="1:15" x14ac:dyDescent="0.25">
      <c r="A102" s="11">
        <v>35886</v>
      </c>
      <c r="B102" s="12">
        <v>35976</v>
      </c>
      <c r="C102" s="2">
        <v>83.8</v>
      </c>
      <c r="D102" s="2">
        <v>57.3</v>
      </c>
      <c r="E102" s="3">
        <f t="shared" si="65"/>
        <v>141.1</v>
      </c>
      <c r="F102" s="2">
        <v>26865.88</v>
      </c>
      <c r="G102" s="2">
        <v>2366.7399999999998</v>
      </c>
      <c r="H102" s="3">
        <f t="shared" si="66"/>
        <v>29232.620000000003</v>
      </c>
      <c r="I102" s="2">
        <f t="shared" si="63"/>
        <v>26949.68</v>
      </c>
      <c r="J102" s="2">
        <f t="shared" si="64"/>
        <v>2424.04</v>
      </c>
      <c r="K102" s="3">
        <f t="shared" si="67"/>
        <v>29373.72</v>
      </c>
    </row>
    <row r="103" spans="1:15" x14ac:dyDescent="0.25">
      <c r="A103" s="11">
        <v>35796</v>
      </c>
      <c r="B103" s="12">
        <v>35885</v>
      </c>
      <c r="C103" s="2">
        <v>210</v>
      </c>
      <c r="D103" s="2">
        <v>142</v>
      </c>
      <c r="E103" s="3">
        <f t="shared" si="65"/>
        <v>352</v>
      </c>
      <c r="F103" s="2">
        <v>7821.6</v>
      </c>
      <c r="G103" s="2">
        <v>979.64</v>
      </c>
      <c r="H103" s="3">
        <f t="shared" si="66"/>
        <v>8801.24</v>
      </c>
      <c r="I103" s="2">
        <f t="shared" si="63"/>
        <v>8031.6</v>
      </c>
      <c r="J103" s="2">
        <f t="shared" si="64"/>
        <v>1121.6399999999999</v>
      </c>
      <c r="K103" s="3">
        <f t="shared" si="67"/>
        <v>9153.24</v>
      </c>
    </row>
    <row r="104" spans="1:15" x14ac:dyDescent="0.25">
      <c r="A104" s="11">
        <v>35704</v>
      </c>
      <c r="B104" s="12">
        <v>35795</v>
      </c>
      <c r="C104" s="2">
        <v>308</v>
      </c>
      <c r="D104" s="2">
        <v>325.5</v>
      </c>
      <c r="E104" s="3">
        <f t="shared" ref="E104:E160" si="68">SUM(C104:D104)</f>
        <v>633.5</v>
      </c>
      <c r="F104" s="2">
        <v>30882.799999999999</v>
      </c>
      <c r="G104" s="2">
        <v>3894.66</v>
      </c>
      <c r="H104" s="3">
        <f t="shared" ref="H104:H160" si="69">SUM(F104:G104)</f>
        <v>34777.46</v>
      </c>
      <c r="I104" s="2">
        <f t="shared" ref="I104:I160" si="70">SUM(C104,F104)</f>
        <v>31190.799999999999</v>
      </c>
      <c r="J104" s="2">
        <f t="shared" ref="J104:J160" si="71">SUM(D104,G104)</f>
        <v>4220.16</v>
      </c>
      <c r="K104" s="3">
        <f t="shared" ref="K104:K160" si="72">SUM(I104:J104)</f>
        <v>35410.959999999999</v>
      </c>
      <c r="L104" s="4">
        <v>1997</v>
      </c>
      <c r="M104" s="3">
        <f>SUM(K104:K107)</f>
        <v>124633.65000000001</v>
      </c>
    </row>
    <row r="105" spans="1:15" x14ac:dyDescent="0.25">
      <c r="A105" s="11">
        <v>35612</v>
      </c>
      <c r="B105" s="12">
        <v>35703</v>
      </c>
      <c r="C105" s="2">
        <v>21.5</v>
      </c>
      <c r="D105" s="2">
        <v>63.5</v>
      </c>
      <c r="E105" s="3">
        <f t="shared" si="68"/>
        <v>85</v>
      </c>
      <c r="F105" s="2">
        <v>48090.94</v>
      </c>
      <c r="G105" s="2">
        <v>6449.17</v>
      </c>
      <c r="H105" s="3">
        <f t="shared" si="69"/>
        <v>54540.11</v>
      </c>
      <c r="I105" s="2">
        <f t="shared" si="70"/>
        <v>48112.44</v>
      </c>
      <c r="J105" s="2">
        <f t="shared" si="71"/>
        <v>6512.67</v>
      </c>
      <c r="K105" s="3">
        <f t="shared" si="72"/>
        <v>54625.11</v>
      </c>
      <c r="N105" s="4">
        <v>1997</v>
      </c>
      <c r="O105" s="3">
        <f>SUM(K105:K108)</f>
        <v>108845.98000000001</v>
      </c>
    </row>
    <row r="106" spans="1:15" x14ac:dyDescent="0.25">
      <c r="A106" s="11">
        <v>35521</v>
      </c>
      <c r="B106" s="12">
        <v>35611</v>
      </c>
      <c r="C106" s="2">
        <v>484</v>
      </c>
      <c r="D106" s="2">
        <v>188.75</v>
      </c>
      <c r="E106" s="3">
        <f t="shared" si="68"/>
        <v>672.75</v>
      </c>
      <c r="F106" s="2">
        <v>26787.61</v>
      </c>
      <c r="G106" s="2">
        <v>2922.09</v>
      </c>
      <c r="H106" s="3">
        <f t="shared" si="69"/>
        <v>29709.7</v>
      </c>
      <c r="I106" s="2">
        <f t="shared" si="70"/>
        <v>27271.61</v>
      </c>
      <c r="J106" s="2">
        <f t="shared" si="71"/>
        <v>3110.84</v>
      </c>
      <c r="K106" s="3">
        <f t="shared" si="72"/>
        <v>30382.45</v>
      </c>
      <c r="N106" s="4"/>
    </row>
    <row r="107" spans="1:15" x14ac:dyDescent="0.25">
      <c r="A107" s="11">
        <v>35431</v>
      </c>
      <c r="B107" s="12">
        <v>35520</v>
      </c>
      <c r="C107" s="2">
        <v>181</v>
      </c>
      <c r="D107" s="2">
        <v>954.5</v>
      </c>
      <c r="E107" s="3">
        <f t="shared" si="68"/>
        <v>1135.5</v>
      </c>
      <c r="F107" s="2">
        <v>2687.23</v>
      </c>
      <c r="G107" s="2">
        <v>392.4</v>
      </c>
      <c r="H107" s="3">
        <f t="shared" si="69"/>
        <v>3079.63</v>
      </c>
      <c r="I107" s="2">
        <f t="shared" si="70"/>
        <v>2868.23</v>
      </c>
      <c r="J107" s="2">
        <f t="shared" si="71"/>
        <v>1346.9</v>
      </c>
      <c r="K107" s="3">
        <f t="shared" si="72"/>
        <v>4215.13</v>
      </c>
      <c r="N107" s="4"/>
    </row>
    <row r="108" spans="1:15" x14ac:dyDescent="0.25">
      <c r="A108" s="11">
        <v>35339</v>
      </c>
      <c r="B108" s="12">
        <v>35430</v>
      </c>
      <c r="C108" s="2">
        <v>157.25</v>
      </c>
      <c r="D108" s="2">
        <v>156</v>
      </c>
      <c r="E108" s="3">
        <f t="shared" si="68"/>
        <v>313.25</v>
      </c>
      <c r="F108" s="2">
        <v>16856.080000000002</v>
      </c>
      <c r="G108" s="2">
        <v>2453.96</v>
      </c>
      <c r="H108" s="3">
        <f t="shared" si="69"/>
        <v>19310.04</v>
      </c>
      <c r="I108" s="2">
        <f t="shared" si="70"/>
        <v>17013.330000000002</v>
      </c>
      <c r="J108" s="2">
        <f t="shared" si="71"/>
        <v>2609.96</v>
      </c>
      <c r="K108" s="3">
        <f t="shared" si="72"/>
        <v>19623.29</v>
      </c>
      <c r="L108" s="4">
        <v>1996</v>
      </c>
      <c r="M108" s="3">
        <f>SUM(K108:K111)</f>
        <v>97929.95</v>
      </c>
      <c r="N108" s="4"/>
    </row>
    <row r="109" spans="1:15" x14ac:dyDescent="0.25">
      <c r="A109" s="11">
        <v>35247</v>
      </c>
      <c r="B109" s="12">
        <v>35338</v>
      </c>
      <c r="C109" s="2">
        <v>183</v>
      </c>
      <c r="D109" s="2">
        <v>706.95</v>
      </c>
      <c r="E109" s="3">
        <f t="shared" si="68"/>
        <v>889.95</v>
      </c>
      <c r="F109" s="2">
        <v>18763.900000000001</v>
      </c>
      <c r="G109" s="2">
        <v>4683.08</v>
      </c>
      <c r="H109" s="3">
        <f t="shared" si="69"/>
        <v>23446.980000000003</v>
      </c>
      <c r="I109" s="2">
        <f t="shared" si="70"/>
        <v>18946.900000000001</v>
      </c>
      <c r="J109" s="2">
        <f t="shared" si="71"/>
        <v>5390.03</v>
      </c>
      <c r="K109" s="3">
        <f t="shared" si="72"/>
        <v>24336.93</v>
      </c>
      <c r="N109" s="4">
        <v>1996</v>
      </c>
      <c r="O109" s="3">
        <f>SUM(K109:K112)</f>
        <v>123473.11</v>
      </c>
    </row>
    <row r="110" spans="1:15" x14ac:dyDescent="0.25">
      <c r="A110" s="11">
        <v>35156</v>
      </c>
      <c r="B110" s="12">
        <v>35246</v>
      </c>
      <c r="C110" s="2">
        <v>554</v>
      </c>
      <c r="D110" s="2">
        <v>643</v>
      </c>
      <c r="E110" s="3">
        <f t="shared" si="68"/>
        <v>1197</v>
      </c>
      <c r="F110" s="2">
        <v>25176.26</v>
      </c>
      <c r="G110" s="2">
        <v>5040.95</v>
      </c>
      <c r="H110" s="3">
        <f t="shared" si="69"/>
        <v>30217.21</v>
      </c>
      <c r="I110" s="2">
        <f t="shared" si="70"/>
        <v>25730.26</v>
      </c>
      <c r="J110" s="2">
        <f t="shared" si="71"/>
        <v>5683.95</v>
      </c>
      <c r="K110" s="3">
        <f t="shared" si="72"/>
        <v>31414.21</v>
      </c>
    </row>
    <row r="111" spans="1:15" x14ac:dyDescent="0.25">
      <c r="A111" s="11">
        <v>35065</v>
      </c>
      <c r="B111" s="12">
        <v>35155</v>
      </c>
      <c r="C111" s="2">
        <v>503.75</v>
      </c>
      <c r="D111" s="2">
        <v>277.75</v>
      </c>
      <c r="E111" s="3">
        <f t="shared" si="68"/>
        <v>781.5</v>
      </c>
      <c r="F111" s="2">
        <v>17491.11</v>
      </c>
      <c r="G111" s="2">
        <v>4282.91</v>
      </c>
      <c r="H111" s="3">
        <f t="shared" si="69"/>
        <v>21774.02</v>
      </c>
      <c r="I111" s="2">
        <f t="shared" si="70"/>
        <v>17994.86</v>
      </c>
      <c r="J111" s="2">
        <f t="shared" si="71"/>
        <v>4560.66</v>
      </c>
      <c r="K111" s="3">
        <f t="shared" si="72"/>
        <v>22555.52</v>
      </c>
    </row>
    <row r="112" spans="1:15" x14ac:dyDescent="0.25">
      <c r="A112" s="11">
        <v>34973</v>
      </c>
      <c r="B112" s="12">
        <v>35064</v>
      </c>
      <c r="C112" s="2">
        <v>38.5</v>
      </c>
      <c r="D112" s="2">
        <v>380.47</v>
      </c>
      <c r="E112" s="3">
        <f t="shared" si="68"/>
        <v>418.97</v>
      </c>
      <c r="F112" s="2">
        <v>35999.43</v>
      </c>
      <c r="G112" s="2">
        <v>8748.0499999999993</v>
      </c>
      <c r="H112" s="3">
        <f t="shared" si="69"/>
        <v>44747.479999999996</v>
      </c>
      <c r="I112" s="2">
        <f t="shared" si="70"/>
        <v>36037.93</v>
      </c>
      <c r="J112" s="2">
        <f t="shared" si="71"/>
        <v>9128.5199999999986</v>
      </c>
      <c r="K112" s="3">
        <f t="shared" si="72"/>
        <v>45166.45</v>
      </c>
      <c r="L112" s="4">
        <v>1995</v>
      </c>
      <c r="M112" s="3">
        <f>SUM(K112:K115)</f>
        <v>199725.77</v>
      </c>
    </row>
    <row r="113" spans="1:15" x14ac:dyDescent="0.25">
      <c r="A113" s="11">
        <v>34881</v>
      </c>
      <c r="B113" s="12">
        <v>34972</v>
      </c>
      <c r="C113" s="2">
        <v>186.63</v>
      </c>
      <c r="D113" s="2">
        <v>864.13</v>
      </c>
      <c r="E113" s="3">
        <f t="shared" si="68"/>
        <v>1050.76</v>
      </c>
      <c r="F113" s="2">
        <v>54545.83</v>
      </c>
      <c r="G113" s="2">
        <v>12588.54</v>
      </c>
      <c r="H113" s="3">
        <f t="shared" si="69"/>
        <v>67134.37</v>
      </c>
      <c r="I113" s="2">
        <f t="shared" si="70"/>
        <v>54732.46</v>
      </c>
      <c r="J113" s="2">
        <f t="shared" si="71"/>
        <v>13452.67</v>
      </c>
      <c r="K113" s="3">
        <f t="shared" si="72"/>
        <v>68185.13</v>
      </c>
      <c r="N113" s="4">
        <v>1995</v>
      </c>
      <c r="O113" s="3">
        <f>SUM(K113:K116)</f>
        <v>223085.32</v>
      </c>
    </row>
    <row r="114" spans="1:15" x14ac:dyDescent="0.25">
      <c r="A114" s="11">
        <v>34790</v>
      </c>
      <c r="B114" s="12">
        <v>34880</v>
      </c>
      <c r="C114" s="2">
        <v>480.46</v>
      </c>
      <c r="D114" s="2">
        <v>0</v>
      </c>
      <c r="E114" s="3">
        <f t="shared" si="68"/>
        <v>480.46</v>
      </c>
      <c r="F114" s="2">
        <v>49116.84</v>
      </c>
      <c r="G114" s="2">
        <v>9963.99</v>
      </c>
      <c r="H114" s="3">
        <f t="shared" si="69"/>
        <v>59080.829999999994</v>
      </c>
      <c r="I114" s="2">
        <f t="shared" si="70"/>
        <v>49597.299999999996</v>
      </c>
      <c r="J114" s="2">
        <f t="shared" si="71"/>
        <v>9963.99</v>
      </c>
      <c r="K114" s="3">
        <f t="shared" si="72"/>
        <v>59561.289999999994</v>
      </c>
      <c r="N114" s="4"/>
    </row>
    <row r="115" spans="1:15" x14ac:dyDescent="0.25">
      <c r="A115" s="11">
        <v>34700</v>
      </c>
      <c r="B115" s="12">
        <v>34789</v>
      </c>
      <c r="C115" s="2">
        <v>0</v>
      </c>
      <c r="D115" s="2">
        <v>288.74</v>
      </c>
      <c r="E115" s="3">
        <f t="shared" si="68"/>
        <v>288.74</v>
      </c>
      <c r="F115" s="2">
        <v>22638.74</v>
      </c>
      <c r="G115" s="2">
        <v>3885.42</v>
      </c>
      <c r="H115" s="3">
        <f t="shared" si="69"/>
        <v>26524.160000000003</v>
      </c>
      <c r="I115" s="2">
        <f t="shared" si="70"/>
        <v>22638.74</v>
      </c>
      <c r="J115" s="2">
        <f t="shared" si="71"/>
        <v>4174.16</v>
      </c>
      <c r="K115" s="3">
        <f t="shared" si="72"/>
        <v>26812.9</v>
      </c>
      <c r="N115" s="4"/>
    </row>
    <row r="116" spans="1:15" x14ac:dyDescent="0.25">
      <c r="A116" s="11">
        <v>34608</v>
      </c>
      <c r="B116" s="12">
        <v>34699</v>
      </c>
      <c r="C116" s="2">
        <v>0</v>
      </c>
      <c r="D116" s="2">
        <v>100</v>
      </c>
      <c r="E116" s="3">
        <f t="shared" si="68"/>
        <v>100</v>
      </c>
      <c r="F116" s="2">
        <v>55869.86</v>
      </c>
      <c r="G116" s="2">
        <v>12556.14</v>
      </c>
      <c r="H116" s="3">
        <f t="shared" si="69"/>
        <v>68426</v>
      </c>
      <c r="I116" s="2">
        <f t="shared" si="70"/>
        <v>55869.86</v>
      </c>
      <c r="J116" s="2">
        <f t="shared" si="71"/>
        <v>12656.14</v>
      </c>
      <c r="K116" s="3">
        <f t="shared" si="72"/>
        <v>68526</v>
      </c>
      <c r="L116" s="4">
        <v>1994</v>
      </c>
      <c r="M116" s="3">
        <f>SUM(K116:K119)</f>
        <v>251854.91</v>
      </c>
      <c r="N116" s="4"/>
    </row>
    <row r="117" spans="1:15" x14ac:dyDescent="0.25">
      <c r="A117" s="11">
        <v>34516</v>
      </c>
      <c r="B117" s="12">
        <v>34607</v>
      </c>
      <c r="C117" s="2">
        <v>0</v>
      </c>
      <c r="D117" s="2">
        <v>228.3</v>
      </c>
      <c r="E117" s="3">
        <f t="shared" si="68"/>
        <v>228.3</v>
      </c>
      <c r="F117" s="2">
        <v>65440.71</v>
      </c>
      <c r="G117" s="2">
        <v>8802.69</v>
      </c>
      <c r="H117" s="3">
        <f t="shared" si="69"/>
        <v>74243.399999999994</v>
      </c>
      <c r="I117" s="2">
        <f t="shared" si="70"/>
        <v>65440.71</v>
      </c>
      <c r="J117" s="2">
        <f t="shared" si="71"/>
        <v>9030.99</v>
      </c>
      <c r="K117" s="3">
        <f t="shared" si="72"/>
        <v>74471.7</v>
      </c>
      <c r="N117" s="4">
        <v>1994</v>
      </c>
      <c r="O117" s="3">
        <f>SUM(K117:K120)</f>
        <v>282385.79000000004</v>
      </c>
    </row>
    <row r="118" spans="1:15" x14ac:dyDescent="0.25">
      <c r="A118" s="11">
        <v>34425</v>
      </c>
      <c r="B118" s="12">
        <v>34515</v>
      </c>
      <c r="C118" s="2">
        <v>52</v>
      </c>
      <c r="D118" s="2">
        <v>1398.45</v>
      </c>
      <c r="E118" s="3">
        <f t="shared" si="68"/>
        <v>1450.45</v>
      </c>
      <c r="F118" s="2">
        <v>52029.77</v>
      </c>
      <c r="G118" s="2">
        <v>13266.59</v>
      </c>
      <c r="H118" s="3">
        <f t="shared" si="69"/>
        <v>65296.36</v>
      </c>
      <c r="I118" s="2">
        <f t="shared" si="70"/>
        <v>52081.77</v>
      </c>
      <c r="J118" s="2">
        <f t="shared" si="71"/>
        <v>14665.04</v>
      </c>
      <c r="K118" s="3">
        <f t="shared" si="72"/>
        <v>66746.81</v>
      </c>
    </row>
    <row r="119" spans="1:15" x14ac:dyDescent="0.25">
      <c r="A119" s="11">
        <v>34335</v>
      </c>
      <c r="B119" s="12">
        <v>34424</v>
      </c>
      <c r="C119" s="2">
        <v>697.81</v>
      </c>
      <c r="D119" s="2">
        <v>0</v>
      </c>
      <c r="E119" s="3">
        <f t="shared" si="68"/>
        <v>697.81</v>
      </c>
      <c r="F119" s="2">
        <v>33180.620000000003</v>
      </c>
      <c r="G119" s="2">
        <v>8231.9699999999993</v>
      </c>
      <c r="H119" s="3">
        <f t="shared" si="69"/>
        <v>41412.590000000004</v>
      </c>
      <c r="I119" s="2">
        <f t="shared" si="70"/>
        <v>33878.43</v>
      </c>
      <c r="J119" s="2">
        <f t="shared" si="71"/>
        <v>8231.9699999999993</v>
      </c>
      <c r="K119" s="3">
        <f t="shared" si="72"/>
        <v>42110.400000000001</v>
      </c>
    </row>
    <row r="120" spans="1:15" x14ac:dyDescent="0.25">
      <c r="A120" s="11">
        <v>34243</v>
      </c>
      <c r="B120" s="12">
        <v>34334</v>
      </c>
      <c r="C120" s="2">
        <v>4217.28</v>
      </c>
      <c r="D120" s="2">
        <v>0</v>
      </c>
      <c r="E120" s="3">
        <f t="shared" si="68"/>
        <v>4217.28</v>
      </c>
      <c r="F120" s="2">
        <v>76171.06</v>
      </c>
      <c r="G120" s="2">
        <v>18668.54</v>
      </c>
      <c r="H120" s="3">
        <f t="shared" si="69"/>
        <v>94839.6</v>
      </c>
      <c r="I120" s="2">
        <f t="shared" si="70"/>
        <v>80388.34</v>
      </c>
      <c r="J120" s="2">
        <f t="shared" si="71"/>
        <v>18668.54</v>
      </c>
      <c r="K120" s="3">
        <f t="shared" si="72"/>
        <v>99056.88</v>
      </c>
      <c r="L120" s="4">
        <v>1993</v>
      </c>
      <c r="M120" s="3">
        <f>SUM(K120:K123)</f>
        <v>327050.42000000004</v>
      </c>
    </row>
    <row r="121" spans="1:15" x14ac:dyDescent="0.25">
      <c r="A121" s="11">
        <v>34151</v>
      </c>
      <c r="B121" s="12">
        <v>34242</v>
      </c>
      <c r="C121" s="2">
        <v>1094</v>
      </c>
      <c r="D121" s="2">
        <v>704.93</v>
      </c>
      <c r="E121" s="3">
        <f t="shared" si="68"/>
        <v>1798.9299999999998</v>
      </c>
      <c r="F121" s="2">
        <v>78855.600000000006</v>
      </c>
      <c r="G121" s="2">
        <v>18114.669999999998</v>
      </c>
      <c r="H121" s="3">
        <f t="shared" si="69"/>
        <v>96970.27</v>
      </c>
      <c r="I121" s="2">
        <f t="shared" si="70"/>
        <v>79949.600000000006</v>
      </c>
      <c r="J121" s="2">
        <f t="shared" si="71"/>
        <v>18819.599999999999</v>
      </c>
      <c r="K121" s="3">
        <f t="shared" si="72"/>
        <v>98769.200000000012</v>
      </c>
      <c r="N121" s="4">
        <v>1993</v>
      </c>
      <c r="O121" s="3">
        <f>SUM(K121:K124)</f>
        <v>331352.69000000006</v>
      </c>
    </row>
    <row r="122" spans="1:15" x14ac:dyDescent="0.25">
      <c r="A122" s="11">
        <v>34060</v>
      </c>
      <c r="B122" s="12">
        <v>34150</v>
      </c>
      <c r="C122" s="2">
        <v>81.5</v>
      </c>
      <c r="D122" s="2">
        <v>1311.84</v>
      </c>
      <c r="E122" s="3">
        <f t="shared" si="68"/>
        <v>1393.34</v>
      </c>
      <c r="F122" s="2">
        <v>71006.59</v>
      </c>
      <c r="G122" s="2">
        <v>13742.71</v>
      </c>
      <c r="H122" s="3">
        <f t="shared" si="69"/>
        <v>84749.299999999988</v>
      </c>
      <c r="I122" s="2">
        <f t="shared" si="70"/>
        <v>71088.09</v>
      </c>
      <c r="J122" s="2">
        <f t="shared" si="71"/>
        <v>15054.55</v>
      </c>
      <c r="K122" s="3">
        <f t="shared" si="72"/>
        <v>86142.64</v>
      </c>
      <c r="N122" s="4"/>
    </row>
    <row r="123" spans="1:15" x14ac:dyDescent="0.25">
      <c r="A123" s="11">
        <v>33970</v>
      </c>
      <c r="B123" s="12">
        <v>34059</v>
      </c>
      <c r="C123" s="2">
        <v>89.75</v>
      </c>
      <c r="D123" s="2">
        <v>2098.44</v>
      </c>
      <c r="E123" s="3">
        <f t="shared" si="68"/>
        <v>2188.19</v>
      </c>
      <c r="F123" s="2">
        <v>34737.08</v>
      </c>
      <c r="G123" s="2">
        <v>6156.43</v>
      </c>
      <c r="H123" s="3">
        <f t="shared" si="69"/>
        <v>40893.51</v>
      </c>
      <c r="I123" s="2">
        <f t="shared" si="70"/>
        <v>34826.83</v>
      </c>
      <c r="J123" s="2">
        <f t="shared" si="71"/>
        <v>8254.8700000000008</v>
      </c>
      <c r="K123" s="3">
        <f t="shared" si="72"/>
        <v>43081.700000000004</v>
      </c>
      <c r="N123" s="4"/>
    </row>
    <row r="124" spans="1:15" x14ac:dyDescent="0.25">
      <c r="A124" s="11">
        <v>33878</v>
      </c>
      <c r="B124" s="12">
        <v>33969</v>
      </c>
      <c r="C124" s="2">
        <v>438.6</v>
      </c>
      <c r="D124" s="2">
        <v>236.8</v>
      </c>
      <c r="E124" s="3">
        <f t="shared" si="68"/>
        <v>675.40000000000009</v>
      </c>
      <c r="F124" s="2">
        <v>84033.44</v>
      </c>
      <c r="G124" s="2">
        <v>18650.310000000001</v>
      </c>
      <c r="H124" s="3">
        <f t="shared" si="69"/>
        <v>102683.75</v>
      </c>
      <c r="I124" s="2">
        <f t="shared" si="70"/>
        <v>84472.040000000008</v>
      </c>
      <c r="J124" s="2">
        <f t="shared" si="71"/>
        <v>18887.11</v>
      </c>
      <c r="K124" s="3">
        <f t="shared" si="72"/>
        <v>103359.15000000001</v>
      </c>
      <c r="L124" s="4">
        <v>1992</v>
      </c>
      <c r="M124" s="3">
        <f>SUM(K124:K127)</f>
        <v>395321.02</v>
      </c>
      <c r="N124" s="4"/>
    </row>
    <row r="125" spans="1:15" x14ac:dyDescent="0.25">
      <c r="A125" s="11">
        <v>33786</v>
      </c>
      <c r="B125" s="12">
        <v>33877</v>
      </c>
      <c r="C125" s="2">
        <v>421.26</v>
      </c>
      <c r="D125" s="2">
        <v>672.45</v>
      </c>
      <c r="E125" s="3">
        <f t="shared" si="68"/>
        <v>1093.71</v>
      </c>
      <c r="F125" s="2">
        <v>101118.61</v>
      </c>
      <c r="G125" s="2">
        <v>20649.43</v>
      </c>
      <c r="H125" s="3">
        <f t="shared" si="69"/>
        <v>121768.04000000001</v>
      </c>
      <c r="I125" s="2">
        <f t="shared" si="70"/>
        <v>101539.87</v>
      </c>
      <c r="J125" s="2">
        <f t="shared" si="71"/>
        <v>21321.88</v>
      </c>
      <c r="K125" s="3">
        <f t="shared" si="72"/>
        <v>122861.75</v>
      </c>
      <c r="N125" s="4">
        <v>1992</v>
      </c>
      <c r="O125" s="3">
        <f>SUM(K125:K128)</f>
        <v>372143.23</v>
      </c>
    </row>
    <row r="126" spans="1:15" x14ac:dyDescent="0.25">
      <c r="A126" s="11">
        <v>33695</v>
      </c>
      <c r="B126" s="12">
        <v>33785</v>
      </c>
      <c r="C126" s="2">
        <v>0</v>
      </c>
      <c r="D126" s="2">
        <v>1077.7</v>
      </c>
      <c r="E126" s="3">
        <f t="shared" si="68"/>
        <v>1077.7</v>
      </c>
      <c r="F126" s="2">
        <v>83347.56</v>
      </c>
      <c r="G126" s="2">
        <v>15864.01</v>
      </c>
      <c r="H126" s="3">
        <f t="shared" si="69"/>
        <v>99211.569999999992</v>
      </c>
      <c r="I126" s="2">
        <f t="shared" si="70"/>
        <v>83347.56</v>
      </c>
      <c r="J126" s="2">
        <f t="shared" si="71"/>
        <v>16941.71</v>
      </c>
      <c r="K126" s="3">
        <f t="shared" si="72"/>
        <v>100289.26999999999</v>
      </c>
    </row>
    <row r="127" spans="1:15" x14ac:dyDescent="0.25">
      <c r="A127" s="11">
        <v>33604</v>
      </c>
      <c r="B127" s="12">
        <v>33694</v>
      </c>
      <c r="C127" s="2">
        <v>0</v>
      </c>
      <c r="D127" s="2">
        <v>126</v>
      </c>
      <c r="E127" s="3">
        <f t="shared" si="68"/>
        <v>126</v>
      </c>
      <c r="F127" s="2">
        <v>53981.760000000002</v>
      </c>
      <c r="G127" s="2">
        <v>14703.09</v>
      </c>
      <c r="H127" s="3">
        <f t="shared" si="69"/>
        <v>68684.850000000006</v>
      </c>
      <c r="I127" s="2">
        <f t="shared" si="70"/>
        <v>53981.760000000002</v>
      </c>
      <c r="J127" s="2">
        <f t="shared" si="71"/>
        <v>14829.09</v>
      </c>
      <c r="K127" s="3">
        <f t="shared" si="72"/>
        <v>68810.850000000006</v>
      </c>
    </row>
    <row r="128" spans="1:15" x14ac:dyDescent="0.25">
      <c r="A128" s="11">
        <v>33512</v>
      </c>
      <c r="B128" s="12">
        <v>33603</v>
      </c>
      <c r="C128" s="2">
        <v>49</v>
      </c>
      <c r="D128" s="2">
        <v>99</v>
      </c>
      <c r="E128" s="3">
        <f t="shared" si="68"/>
        <v>148</v>
      </c>
      <c r="F128" s="2">
        <v>64691.19</v>
      </c>
      <c r="G128" s="2">
        <v>15342.17</v>
      </c>
      <c r="H128" s="3">
        <f t="shared" si="69"/>
        <v>80033.36</v>
      </c>
      <c r="I128" s="2">
        <f t="shared" si="70"/>
        <v>64740.19</v>
      </c>
      <c r="J128" s="2">
        <f t="shared" si="71"/>
        <v>15441.17</v>
      </c>
      <c r="K128" s="3">
        <f t="shared" si="72"/>
        <v>80181.36</v>
      </c>
      <c r="L128" s="4">
        <v>1991</v>
      </c>
      <c r="M128" s="3">
        <f>SUM(K128:K131)</f>
        <v>326498.96000000002</v>
      </c>
    </row>
    <row r="129" spans="1:15" x14ac:dyDescent="0.25">
      <c r="A129" s="11">
        <v>33420</v>
      </c>
      <c r="B129" s="12">
        <v>33511</v>
      </c>
      <c r="C129" s="2">
        <v>128.99</v>
      </c>
      <c r="D129" s="2">
        <v>284.92</v>
      </c>
      <c r="E129" s="3">
        <f>SUM(C129:D129)</f>
        <v>413.91</v>
      </c>
      <c r="F129" s="3">
        <v>90636.38</v>
      </c>
      <c r="G129" s="2">
        <v>22216.67</v>
      </c>
      <c r="H129" s="3">
        <f>SUM(F129:G129)</f>
        <v>112853.05</v>
      </c>
      <c r="I129" s="2">
        <f>SUM(C129,F129)</f>
        <v>90765.37000000001</v>
      </c>
      <c r="J129" s="2">
        <f>SUM(D129,G129)</f>
        <v>22501.589999999997</v>
      </c>
      <c r="K129" s="3">
        <f>SUM(I129:J129)</f>
        <v>113266.96</v>
      </c>
      <c r="N129" s="4">
        <v>1991</v>
      </c>
      <c r="O129" s="3">
        <f>SUM(K129:K132)</f>
        <v>364649.31</v>
      </c>
    </row>
    <row r="130" spans="1:15" x14ac:dyDescent="0.25">
      <c r="A130" s="11">
        <v>33329</v>
      </c>
      <c r="B130" s="12">
        <v>33419</v>
      </c>
      <c r="C130" s="2">
        <v>50.05</v>
      </c>
      <c r="D130" s="2">
        <v>274.79000000000002</v>
      </c>
      <c r="E130" s="3">
        <f t="shared" si="68"/>
        <v>324.84000000000003</v>
      </c>
      <c r="F130" s="2">
        <v>73899.81</v>
      </c>
      <c r="G130" s="2">
        <v>14008.53</v>
      </c>
      <c r="H130" s="3">
        <f t="shared" si="69"/>
        <v>87908.34</v>
      </c>
      <c r="I130" s="2">
        <f t="shared" si="70"/>
        <v>73949.86</v>
      </c>
      <c r="J130" s="2">
        <f t="shared" si="71"/>
        <v>14283.320000000002</v>
      </c>
      <c r="K130" s="3">
        <f t="shared" si="72"/>
        <v>88233.180000000008</v>
      </c>
      <c r="N130" s="4"/>
    </row>
    <row r="131" spans="1:15" x14ac:dyDescent="0.25">
      <c r="A131" s="11">
        <v>33239</v>
      </c>
      <c r="B131" s="12">
        <v>33328</v>
      </c>
      <c r="C131" s="2">
        <v>122.5</v>
      </c>
      <c r="D131" s="2">
        <v>25.25</v>
      </c>
      <c r="E131" s="3">
        <f t="shared" si="68"/>
        <v>147.75</v>
      </c>
      <c r="F131" s="2">
        <v>34128.43</v>
      </c>
      <c r="G131" s="2">
        <v>10541.28</v>
      </c>
      <c r="H131" s="3">
        <f t="shared" si="69"/>
        <v>44669.71</v>
      </c>
      <c r="I131" s="2">
        <f t="shared" si="70"/>
        <v>34250.93</v>
      </c>
      <c r="J131" s="2">
        <f t="shared" si="71"/>
        <v>10566.53</v>
      </c>
      <c r="K131" s="3">
        <f t="shared" si="72"/>
        <v>44817.46</v>
      </c>
      <c r="N131" s="4"/>
    </row>
    <row r="132" spans="1:15" x14ac:dyDescent="0.25">
      <c r="A132" s="11">
        <v>33147</v>
      </c>
      <c r="B132" s="12">
        <v>33238</v>
      </c>
      <c r="C132" s="2">
        <v>24.2</v>
      </c>
      <c r="D132" s="2">
        <v>29.95</v>
      </c>
      <c r="E132" s="3">
        <f t="shared" si="68"/>
        <v>54.15</v>
      </c>
      <c r="F132" s="2">
        <v>101035.05</v>
      </c>
      <c r="G132" s="2">
        <v>17242.509999999998</v>
      </c>
      <c r="H132" s="3">
        <f t="shared" si="69"/>
        <v>118277.56</v>
      </c>
      <c r="I132" s="2">
        <f t="shared" si="70"/>
        <v>101059.25</v>
      </c>
      <c r="J132" s="2">
        <f t="shared" si="71"/>
        <v>17272.46</v>
      </c>
      <c r="K132" s="3">
        <f t="shared" si="72"/>
        <v>118331.70999999999</v>
      </c>
      <c r="L132" s="4">
        <v>1990</v>
      </c>
      <c r="M132" s="3">
        <f>SUM(K132:K135)</f>
        <v>473983.32</v>
      </c>
      <c r="N132" s="4"/>
    </row>
    <row r="133" spans="1:15" x14ac:dyDescent="0.25">
      <c r="A133" s="11">
        <v>33055</v>
      </c>
      <c r="B133" s="12">
        <v>33146</v>
      </c>
      <c r="C133" s="2">
        <v>279.87</v>
      </c>
      <c r="D133" s="2">
        <v>185.06</v>
      </c>
      <c r="E133" s="3">
        <f t="shared" si="68"/>
        <v>464.93</v>
      </c>
      <c r="F133" s="2">
        <v>113317.83</v>
      </c>
      <c r="G133" s="2">
        <v>21939.37</v>
      </c>
      <c r="H133" s="3">
        <f t="shared" si="69"/>
        <v>135257.20000000001</v>
      </c>
      <c r="I133" s="2">
        <f t="shared" si="70"/>
        <v>113597.7</v>
      </c>
      <c r="J133" s="2">
        <f t="shared" si="71"/>
        <v>22124.43</v>
      </c>
      <c r="K133" s="3">
        <f t="shared" si="72"/>
        <v>135722.13</v>
      </c>
      <c r="N133" s="4">
        <v>1990</v>
      </c>
      <c r="O133" s="3">
        <f>SUM(K133:K136)</f>
        <v>471706.47</v>
      </c>
    </row>
    <row r="134" spans="1:15" x14ac:dyDescent="0.25">
      <c r="A134" s="11">
        <v>32964</v>
      </c>
      <c r="B134" s="12">
        <v>33054</v>
      </c>
      <c r="C134" s="2">
        <v>101.2</v>
      </c>
      <c r="D134" s="2">
        <v>391.67</v>
      </c>
      <c r="E134" s="3">
        <f t="shared" si="68"/>
        <v>492.87</v>
      </c>
      <c r="F134" s="2">
        <v>112228.27</v>
      </c>
      <c r="G134" s="2">
        <v>19298.55</v>
      </c>
      <c r="H134" s="3">
        <f t="shared" si="69"/>
        <v>131526.82</v>
      </c>
      <c r="I134" s="2">
        <f t="shared" si="70"/>
        <v>112329.47</v>
      </c>
      <c r="J134" s="2">
        <f t="shared" si="71"/>
        <v>19690.219999999998</v>
      </c>
      <c r="K134" s="3">
        <f t="shared" si="72"/>
        <v>132019.69</v>
      </c>
    </row>
    <row r="135" spans="1:15" x14ac:dyDescent="0.25">
      <c r="A135" s="11">
        <v>32874</v>
      </c>
      <c r="B135" s="12">
        <v>32963</v>
      </c>
      <c r="C135" s="2">
        <v>1.1200000000000001</v>
      </c>
      <c r="D135" s="2">
        <v>4</v>
      </c>
      <c r="E135" s="3">
        <f t="shared" si="68"/>
        <v>5.12</v>
      </c>
      <c r="F135" s="2">
        <v>75184.67</v>
      </c>
      <c r="G135" s="2">
        <v>12720</v>
      </c>
      <c r="H135" s="3">
        <f t="shared" si="69"/>
        <v>87904.67</v>
      </c>
      <c r="I135" s="2">
        <f t="shared" si="70"/>
        <v>75185.789999999994</v>
      </c>
      <c r="J135" s="2">
        <f t="shared" si="71"/>
        <v>12724</v>
      </c>
      <c r="K135" s="3">
        <f t="shared" si="72"/>
        <v>87909.79</v>
      </c>
    </row>
    <row r="136" spans="1:15" x14ac:dyDescent="0.25">
      <c r="A136" s="11">
        <v>32782</v>
      </c>
      <c r="B136" s="12">
        <v>32873</v>
      </c>
      <c r="C136" s="2">
        <v>0</v>
      </c>
      <c r="D136" s="2">
        <v>31</v>
      </c>
      <c r="E136" s="3">
        <f t="shared" si="68"/>
        <v>31</v>
      </c>
      <c r="F136" s="2">
        <v>98242.19</v>
      </c>
      <c r="G136" s="2">
        <v>17781.669999999998</v>
      </c>
      <c r="H136" s="3">
        <f t="shared" si="69"/>
        <v>116023.86</v>
      </c>
      <c r="I136" s="2">
        <f t="shared" si="70"/>
        <v>98242.19</v>
      </c>
      <c r="J136" s="2">
        <f t="shared" si="71"/>
        <v>17812.669999999998</v>
      </c>
      <c r="K136" s="3">
        <f t="shared" si="72"/>
        <v>116054.86</v>
      </c>
      <c r="L136" s="4">
        <v>1989</v>
      </c>
      <c r="M136" s="3">
        <f>SUM(K136:K139)</f>
        <v>461860.01</v>
      </c>
    </row>
    <row r="137" spans="1:15" x14ac:dyDescent="0.25">
      <c r="A137" s="11">
        <v>32690</v>
      </c>
      <c r="B137" s="12">
        <v>32781</v>
      </c>
      <c r="C137" s="2">
        <v>374.42</v>
      </c>
      <c r="D137" s="2">
        <v>25.95</v>
      </c>
      <c r="E137" s="3">
        <f t="shared" si="68"/>
        <v>400.37</v>
      </c>
      <c r="F137" s="2">
        <v>125027.45</v>
      </c>
      <c r="G137" s="2">
        <v>23281.78</v>
      </c>
      <c r="H137" s="3">
        <f t="shared" si="69"/>
        <v>148309.22999999998</v>
      </c>
      <c r="I137" s="2">
        <f t="shared" si="70"/>
        <v>125401.87</v>
      </c>
      <c r="J137" s="2">
        <f t="shared" si="71"/>
        <v>23307.73</v>
      </c>
      <c r="K137" s="3">
        <f t="shared" si="72"/>
        <v>148709.6</v>
      </c>
      <c r="N137" s="4">
        <v>1989</v>
      </c>
      <c r="O137" s="3">
        <f>SUM(K137:K140)</f>
        <v>446106.22000000003</v>
      </c>
    </row>
    <row r="138" spans="1:15" x14ac:dyDescent="0.25">
      <c r="A138" s="11">
        <v>32599</v>
      </c>
      <c r="B138" s="12">
        <v>32689</v>
      </c>
      <c r="C138" s="2">
        <v>494.2</v>
      </c>
      <c r="D138" s="2">
        <v>77.3</v>
      </c>
      <c r="E138" s="3">
        <f t="shared" si="68"/>
        <v>571.5</v>
      </c>
      <c r="F138" s="2">
        <v>91005.73</v>
      </c>
      <c r="G138" s="2">
        <v>17280.580000000002</v>
      </c>
      <c r="H138" s="3">
        <f t="shared" si="69"/>
        <v>108286.31</v>
      </c>
      <c r="I138" s="2">
        <f t="shared" si="70"/>
        <v>91499.93</v>
      </c>
      <c r="J138" s="2">
        <f t="shared" si="71"/>
        <v>17357.88</v>
      </c>
      <c r="K138" s="3">
        <f t="shared" si="72"/>
        <v>108857.81</v>
      </c>
      <c r="N138" s="4"/>
    </row>
    <row r="139" spans="1:15" x14ac:dyDescent="0.25">
      <c r="A139" s="11">
        <v>32509</v>
      </c>
      <c r="B139" s="12">
        <v>32598</v>
      </c>
      <c r="C139" s="2">
        <v>235.8</v>
      </c>
      <c r="D139" s="2">
        <v>72.95</v>
      </c>
      <c r="E139" s="3">
        <f t="shared" si="68"/>
        <v>308.75</v>
      </c>
      <c r="F139" s="2">
        <v>76233.83</v>
      </c>
      <c r="G139" s="2">
        <v>11695.16</v>
      </c>
      <c r="H139" s="3">
        <f t="shared" si="69"/>
        <v>87928.99</v>
      </c>
      <c r="I139" s="2">
        <f t="shared" si="70"/>
        <v>76469.63</v>
      </c>
      <c r="J139" s="2">
        <f t="shared" si="71"/>
        <v>11768.11</v>
      </c>
      <c r="K139" s="3">
        <f t="shared" si="72"/>
        <v>88237.74</v>
      </c>
      <c r="N139" s="4"/>
    </row>
    <row r="140" spans="1:15" x14ac:dyDescent="0.25">
      <c r="A140" s="11">
        <v>32417</v>
      </c>
      <c r="B140" s="12">
        <v>32508</v>
      </c>
      <c r="C140" s="2">
        <v>131.9</v>
      </c>
      <c r="D140" s="2">
        <v>78.7</v>
      </c>
      <c r="E140" s="3">
        <f t="shared" si="68"/>
        <v>210.60000000000002</v>
      </c>
      <c r="F140" s="2">
        <v>84934.92</v>
      </c>
      <c r="G140" s="2">
        <v>15155.55</v>
      </c>
      <c r="H140" s="3">
        <f t="shared" si="69"/>
        <v>100090.47</v>
      </c>
      <c r="I140" s="2">
        <f t="shared" si="70"/>
        <v>85066.819999999992</v>
      </c>
      <c r="J140" s="2">
        <f t="shared" si="71"/>
        <v>15234.25</v>
      </c>
      <c r="K140" s="3">
        <f>SUM(I140:J140)</f>
        <v>100301.06999999999</v>
      </c>
      <c r="L140" s="4">
        <v>1988</v>
      </c>
      <c r="M140" s="3">
        <f>SUM(K140:K143)</f>
        <v>408972.33999999997</v>
      </c>
      <c r="N140" s="4"/>
    </row>
    <row r="141" spans="1:15" x14ac:dyDescent="0.25">
      <c r="A141" s="11">
        <v>32325</v>
      </c>
      <c r="B141" s="12">
        <v>32416</v>
      </c>
      <c r="C141" s="2">
        <v>211.17</v>
      </c>
      <c r="D141" s="2">
        <v>25.4</v>
      </c>
      <c r="E141" s="3">
        <f t="shared" si="68"/>
        <v>236.57</v>
      </c>
      <c r="F141" s="2">
        <v>110524.55</v>
      </c>
      <c r="G141" s="2">
        <v>20083.72</v>
      </c>
      <c r="H141" s="3">
        <f t="shared" si="69"/>
        <v>130608.27</v>
      </c>
      <c r="I141" s="2">
        <f t="shared" si="70"/>
        <v>110735.72</v>
      </c>
      <c r="J141" s="2">
        <f t="shared" si="71"/>
        <v>20109.120000000003</v>
      </c>
      <c r="K141" s="3">
        <f t="shared" si="72"/>
        <v>130844.84</v>
      </c>
      <c r="N141" s="4">
        <v>1988</v>
      </c>
      <c r="O141" s="3">
        <f>SUM(K141:K144)</f>
        <v>397317.81000000006</v>
      </c>
    </row>
    <row r="142" spans="1:15" x14ac:dyDescent="0.25">
      <c r="A142" s="11">
        <v>32234</v>
      </c>
      <c r="B142" s="12">
        <v>32324</v>
      </c>
      <c r="C142" s="2">
        <v>228.82</v>
      </c>
      <c r="D142" s="2">
        <v>6</v>
      </c>
      <c r="E142" s="3">
        <f t="shared" si="68"/>
        <v>234.82</v>
      </c>
      <c r="F142" s="2">
        <v>90558.11</v>
      </c>
      <c r="G142" s="2">
        <v>19035.64</v>
      </c>
      <c r="H142" s="3">
        <f t="shared" si="69"/>
        <v>109593.75</v>
      </c>
      <c r="I142" s="2">
        <f t="shared" si="70"/>
        <v>90786.930000000008</v>
      </c>
      <c r="J142" s="2">
        <f t="shared" si="71"/>
        <v>19041.64</v>
      </c>
      <c r="K142" s="3">
        <f t="shared" si="72"/>
        <v>109828.57</v>
      </c>
    </row>
    <row r="143" spans="1:15" x14ac:dyDescent="0.25">
      <c r="A143" s="11">
        <v>32143</v>
      </c>
      <c r="B143" s="12">
        <v>32233</v>
      </c>
      <c r="C143" s="2">
        <v>508</v>
      </c>
      <c r="D143" s="2">
        <v>20</v>
      </c>
      <c r="E143" s="3">
        <f t="shared" si="68"/>
        <v>528</v>
      </c>
      <c r="F143" s="2">
        <v>55240.2</v>
      </c>
      <c r="G143" s="2">
        <v>12229.66</v>
      </c>
      <c r="H143" s="3">
        <f t="shared" si="69"/>
        <v>67469.86</v>
      </c>
      <c r="I143" s="2">
        <f t="shared" si="70"/>
        <v>55748.2</v>
      </c>
      <c r="J143" s="2">
        <f t="shared" si="71"/>
        <v>12249.66</v>
      </c>
      <c r="K143" s="3">
        <f t="shared" si="72"/>
        <v>67997.86</v>
      </c>
    </row>
    <row r="144" spans="1:15" x14ac:dyDescent="0.25">
      <c r="A144" s="11">
        <v>32051</v>
      </c>
      <c r="B144" s="12">
        <v>32142</v>
      </c>
      <c r="C144" s="2">
        <v>0</v>
      </c>
      <c r="D144" s="2">
        <v>0</v>
      </c>
      <c r="E144" s="3">
        <f t="shared" si="68"/>
        <v>0</v>
      </c>
      <c r="F144" s="2">
        <v>75237.88</v>
      </c>
      <c r="G144" s="2">
        <v>13408.66</v>
      </c>
      <c r="H144" s="3">
        <f t="shared" si="69"/>
        <v>88646.540000000008</v>
      </c>
      <c r="I144" s="2">
        <f t="shared" si="70"/>
        <v>75237.88</v>
      </c>
      <c r="J144" s="2">
        <f t="shared" si="71"/>
        <v>13408.66</v>
      </c>
      <c r="K144" s="3">
        <f t="shared" si="72"/>
        <v>88646.540000000008</v>
      </c>
      <c r="L144" s="4">
        <v>1987</v>
      </c>
      <c r="M144" s="3">
        <f>SUM(K144:K147)</f>
        <v>352231.21</v>
      </c>
    </row>
    <row r="145" spans="1:18" x14ac:dyDescent="0.25">
      <c r="A145" s="11">
        <v>31959</v>
      </c>
      <c r="B145" s="12">
        <v>32050</v>
      </c>
      <c r="C145" s="2">
        <v>1.8</v>
      </c>
      <c r="D145" s="2">
        <v>1.3</v>
      </c>
      <c r="E145" s="3">
        <f t="shared" si="68"/>
        <v>3.1</v>
      </c>
      <c r="F145" s="2">
        <v>86006.53</v>
      </c>
      <c r="G145" s="2">
        <v>16680.11</v>
      </c>
      <c r="H145" s="3">
        <f t="shared" si="69"/>
        <v>102686.64</v>
      </c>
      <c r="I145" s="2">
        <f t="shared" si="70"/>
        <v>86008.33</v>
      </c>
      <c r="J145" s="2">
        <f t="shared" si="71"/>
        <v>16681.41</v>
      </c>
      <c r="K145" s="3">
        <f t="shared" si="72"/>
        <v>102689.74</v>
      </c>
      <c r="N145" s="4">
        <v>1987</v>
      </c>
      <c r="O145" s="3">
        <f>SUM(K145:K148)</f>
        <v>336351.61</v>
      </c>
    </row>
    <row r="146" spans="1:18" x14ac:dyDescent="0.25">
      <c r="A146" s="11">
        <v>31868</v>
      </c>
      <c r="B146" s="12">
        <v>31958</v>
      </c>
      <c r="C146" s="2">
        <v>257</v>
      </c>
      <c r="D146" s="2">
        <v>62.61</v>
      </c>
      <c r="E146" s="3">
        <f t="shared" si="68"/>
        <v>319.61</v>
      </c>
      <c r="F146" s="2">
        <v>87033.86</v>
      </c>
      <c r="G146" s="2">
        <v>18197.400000000001</v>
      </c>
      <c r="H146" s="3">
        <f t="shared" si="69"/>
        <v>105231.26000000001</v>
      </c>
      <c r="I146" s="2">
        <f t="shared" si="70"/>
        <v>87290.86</v>
      </c>
      <c r="J146" s="2">
        <f t="shared" si="71"/>
        <v>18260.010000000002</v>
      </c>
      <c r="K146" s="3">
        <f t="shared" si="72"/>
        <v>105550.87</v>
      </c>
      <c r="N146" s="4"/>
    </row>
    <row r="147" spans="1:18" x14ac:dyDescent="0.25">
      <c r="A147" s="11">
        <v>31778</v>
      </c>
      <c r="B147" s="12">
        <v>31867</v>
      </c>
      <c r="C147" s="2">
        <v>369</v>
      </c>
      <c r="D147" s="2">
        <v>0</v>
      </c>
      <c r="E147" s="3">
        <f t="shared" si="68"/>
        <v>369</v>
      </c>
      <c r="F147" s="2">
        <v>44182.18</v>
      </c>
      <c r="G147" s="2">
        <v>10792.88</v>
      </c>
      <c r="H147" s="3">
        <f t="shared" si="69"/>
        <v>54975.06</v>
      </c>
      <c r="I147" s="2">
        <f t="shared" si="70"/>
        <v>44551.18</v>
      </c>
      <c r="J147" s="2">
        <f t="shared" si="71"/>
        <v>10792.88</v>
      </c>
      <c r="K147" s="3">
        <f t="shared" si="72"/>
        <v>55344.06</v>
      </c>
      <c r="N147" s="4"/>
    </row>
    <row r="148" spans="1:18" x14ac:dyDescent="0.25">
      <c r="A148" s="11">
        <v>31686</v>
      </c>
      <c r="B148" s="12">
        <v>31777</v>
      </c>
      <c r="C148" s="2">
        <v>0</v>
      </c>
      <c r="D148" s="2">
        <v>0</v>
      </c>
      <c r="E148" s="3">
        <f t="shared" si="68"/>
        <v>0</v>
      </c>
      <c r="F148" s="2">
        <v>64206.31</v>
      </c>
      <c r="G148" s="2">
        <v>8560.6299999999992</v>
      </c>
      <c r="H148" s="3">
        <f t="shared" si="69"/>
        <v>72766.94</v>
      </c>
      <c r="I148" s="2">
        <f t="shared" si="70"/>
        <v>64206.31</v>
      </c>
      <c r="J148" s="2">
        <f t="shared" si="71"/>
        <v>8560.6299999999992</v>
      </c>
      <c r="K148" s="3">
        <f t="shared" si="72"/>
        <v>72766.94</v>
      </c>
      <c r="L148" s="4">
        <v>1986</v>
      </c>
      <c r="M148" s="3">
        <f>SUM(K148:K151)</f>
        <v>272141.58999999997</v>
      </c>
      <c r="N148" s="4"/>
    </row>
    <row r="149" spans="1:18" x14ac:dyDescent="0.25">
      <c r="A149" s="11">
        <v>31594</v>
      </c>
      <c r="B149" s="12">
        <v>31685</v>
      </c>
      <c r="C149" s="2">
        <v>139.72</v>
      </c>
      <c r="D149" s="2">
        <v>0</v>
      </c>
      <c r="E149" s="3">
        <f t="shared" si="68"/>
        <v>139.72</v>
      </c>
      <c r="F149" s="2">
        <v>93765.62</v>
      </c>
      <c r="G149" s="2">
        <v>12462.94</v>
      </c>
      <c r="H149" s="3">
        <f t="shared" si="69"/>
        <v>106228.56</v>
      </c>
      <c r="I149" s="2">
        <f t="shared" si="70"/>
        <v>93905.34</v>
      </c>
      <c r="J149" s="2">
        <f t="shared" si="71"/>
        <v>12462.94</v>
      </c>
      <c r="K149" s="3">
        <f t="shared" si="72"/>
        <v>106368.28</v>
      </c>
      <c r="N149" s="4">
        <v>1986</v>
      </c>
      <c r="O149" s="3">
        <f>SUM(K149:K152)</f>
        <v>291373.63</v>
      </c>
    </row>
    <row r="150" spans="1:18" x14ac:dyDescent="0.25">
      <c r="A150" s="11">
        <v>31503</v>
      </c>
      <c r="B150" s="12">
        <v>31593</v>
      </c>
      <c r="C150" s="2">
        <v>194</v>
      </c>
      <c r="D150" s="2">
        <v>0</v>
      </c>
      <c r="E150" s="3">
        <f t="shared" si="68"/>
        <v>194</v>
      </c>
      <c r="F150" s="2">
        <v>50425</v>
      </c>
      <c r="G150" s="2">
        <v>8957.77</v>
      </c>
      <c r="H150" s="3">
        <f t="shared" si="69"/>
        <v>59382.770000000004</v>
      </c>
      <c r="I150" s="2">
        <f t="shared" si="70"/>
        <v>50619</v>
      </c>
      <c r="J150" s="2">
        <f t="shared" si="71"/>
        <v>8957.77</v>
      </c>
      <c r="K150" s="3">
        <f t="shared" si="72"/>
        <v>59576.770000000004</v>
      </c>
    </row>
    <row r="151" spans="1:18" x14ac:dyDescent="0.25">
      <c r="A151" s="11">
        <v>31413</v>
      </c>
      <c r="B151" s="12">
        <v>31502</v>
      </c>
      <c r="C151" s="2">
        <v>229</v>
      </c>
      <c r="D151" s="2">
        <v>0</v>
      </c>
      <c r="E151" s="3">
        <f t="shared" si="68"/>
        <v>229</v>
      </c>
      <c r="F151" s="2">
        <v>26000.04</v>
      </c>
      <c r="G151" s="2">
        <v>7200.56</v>
      </c>
      <c r="H151" s="3">
        <f t="shared" si="69"/>
        <v>33200.6</v>
      </c>
      <c r="I151" s="2">
        <f t="shared" si="70"/>
        <v>26229.040000000001</v>
      </c>
      <c r="J151" s="2">
        <f t="shared" si="71"/>
        <v>7200.56</v>
      </c>
      <c r="K151" s="3">
        <f t="shared" si="72"/>
        <v>33429.599999999999</v>
      </c>
    </row>
    <row r="152" spans="1:18" x14ac:dyDescent="0.25">
      <c r="A152" s="11">
        <v>31321</v>
      </c>
      <c r="B152" s="12">
        <v>31412</v>
      </c>
      <c r="C152" s="2">
        <v>175.21</v>
      </c>
      <c r="D152" s="2">
        <v>14.5</v>
      </c>
      <c r="E152" s="3">
        <f t="shared" si="68"/>
        <v>189.71</v>
      </c>
      <c r="F152" s="2">
        <v>81240.710000000006</v>
      </c>
      <c r="G152" s="2">
        <v>10568.56</v>
      </c>
      <c r="H152" s="3">
        <f t="shared" si="69"/>
        <v>91809.27</v>
      </c>
      <c r="I152" s="2">
        <f t="shared" si="70"/>
        <v>81415.920000000013</v>
      </c>
      <c r="J152" s="2">
        <f t="shared" si="71"/>
        <v>10583.06</v>
      </c>
      <c r="K152" s="3">
        <f t="shared" si="72"/>
        <v>91998.98000000001</v>
      </c>
      <c r="L152" s="4">
        <v>1985</v>
      </c>
      <c r="M152" s="3">
        <f>SUM(K152:K155)</f>
        <v>265654.09000000003</v>
      </c>
    </row>
    <row r="153" spans="1:18" ht="13.2" customHeight="1" x14ac:dyDescent="0.25">
      <c r="A153" s="11">
        <v>31229</v>
      </c>
      <c r="B153" s="12">
        <v>31320</v>
      </c>
      <c r="C153" s="2">
        <v>125</v>
      </c>
      <c r="D153" s="2">
        <v>0</v>
      </c>
      <c r="E153" s="3">
        <f t="shared" si="68"/>
        <v>125</v>
      </c>
      <c r="F153" s="2">
        <v>67313.5</v>
      </c>
      <c r="G153" s="2">
        <v>8761.75</v>
      </c>
      <c r="H153" s="3">
        <f t="shared" si="69"/>
        <v>76075.25</v>
      </c>
      <c r="I153" s="2">
        <f t="shared" si="70"/>
        <v>67438.5</v>
      </c>
      <c r="J153" s="2">
        <f t="shared" si="71"/>
        <v>8761.75</v>
      </c>
      <c r="K153" s="3">
        <f t="shared" si="72"/>
        <v>76200.25</v>
      </c>
      <c r="N153" s="4">
        <v>1985</v>
      </c>
      <c r="O153" s="3">
        <f>SUM(K153:K156)</f>
        <v>232035.36000000002</v>
      </c>
      <c r="P153" s="33" t="s">
        <v>19</v>
      </c>
      <c r="Q153" s="35"/>
      <c r="R153" s="35"/>
    </row>
    <row r="154" spans="1:18" x14ac:dyDescent="0.25">
      <c r="A154" s="11">
        <v>31138</v>
      </c>
      <c r="B154" s="12">
        <v>31228</v>
      </c>
      <c r="C154" s="2">
        <v>0</v>
      </c>
      <c r="D154" s="2">
        <v>0</v>
      </c>
      <c r="E154" s="3">
        <f t="shared" si="68"/>
        <v>0</v>
      </c>
      <c r="F154" s="2">
        <v>62067.33</v>
      </c>
      <c r="G154" s="2">
        <v>8853.9599999999991</v>
      </c>
      <c r="H154" s="3">
        <f t="shared" si="69"/>
        <v>70921.290000000008</v>
      </c>
      <c r="I154" s="2">
        <f t="shared" si="70"/>
        <v>62067.33</v>
      </c>
      <c r="J154" s="2">
        <f t="shared" si="71"/>
        <v>8853.9599999999991</v>
      </c>
      <c r="K154" s="3">
        <f t="shared" si="72"/>
        <v>70921.290000000008</v>
      </c>
      <c r="N154" s="4"/>
      <c r="P154" s="37" t="s">
        <v>20</v>
      </c>
      <c r="Q154" s="35"/>
      <c r="R154" s="35"/>
    </row>
    <row r="155" spans="1:18" x14ac:dyDescent="0.25">
      <c r="A155" s="11">
        <v>31048</v>
      </c>
      <c r="B155" s="12">
        <v>31137</v>
      </c>
      <c r="C155" s="2">
        <v>12</v>
      </c>
      <c r="D155" s="2">
        <v>27</v>
      </c>
      <c r="E155" s="3">
        <f t="shared" si="68"/>
        <v>39</v>
      </c>
      <c r="F155" s="2">
        <v>-19537.89</v>
      </c>
      <c r="G155" s="2">
        <v>46032.46</v>
      </c>
      <c r="H155" s="3">
        <f t="shared" si="69"/>
        <v>26494.57</v>
      </c>
      <c r="I155" s="2">
        <f t="shared" si="70"/>
        <v>-19525.89</v>
      </c>
      <c r="J155" s="2">
        <f t="shared" si="71"/>
        <v>46059.46</v>
      </c>
      <c r="K155" s="3">
        <f t="shared" si="72"/>
        <v>26533.57</v>
      </c>
      <c r="N155" s="4"/>
      <c r="P155" s="36" t="s">
        <v>21</v>
      </c>
      <c r="Q155" s="35"/>
      <c r="R155" s="35"/>
    </row>
    <row r="156" spans="1:18" x14ac:dyDescent="0.25">
      <c r="A156" s="11">
        <v>30956</v>
      </c>
      <c r="B156" s="12">
        <v>31047</v>
      </c>
      <c r="C156" s="2">
        <v>545</v>
      </c>
      <c r="D156" s="2">
        <v>0</v>
      </c>
      <c r="E156" s="3">
        <f t="shared" si="68"/>
        <v>545</v>
      </c>
      <c r="F156" s="2">
        <v>51939.46</v>
      </c>
      <c r="G156" s="2">
        <v>5895.79</v>
      </c>
      <c r="H156" s="3">
        <f t="shared" si="69"/>
        <v>57835.25</v>
      </c>
      <c r="I156" s="2">
        <f t="shared" si="70"/>
        <v>52484.46</v>
      </c>
      <c r="J156" s="2">
        <f t="shared" si="71"/>
        <v>5895.79</v>
      </c>
      <c r="K156" s="3">
        <f t="shared" si="72"/>
        <v>58380.25</v>
      </c>
      <c r="L156" s="4">
        <v>1984</v>
      </c>
      <c r="M156" s="3">
        <f>SUM(K156:K159)</f>
        <v>250896.21000000002</v>
      </c>
      <c r="N156" s="4"/>
    </row>
    <row r="157" spans="1:18" x14ac:dyDescent="0.25">
      <c r="A157" s="11">
        <v>30864</v>
      </c>
      <c r="B157" s="12">
        <v>30955</v>
      </c>
      <c r="C157" s="2">
        <v>256</v>
      </c>
      <c r="D157" s="2">
        <v>0</v>
      </c>
      <c r="E157" s="3">
        <f t="shared" si="68"/>
        <v>256</v>
      </c>
      <c r="F157" s="2">
        <v>71292.44</v>
      </c>
      <c r="G157" s="2">
        <v>9351.76</v>
      </c>
      <c r="H157" s="3">
        <f t="shared" si="69"/>
        <v>80644.2</v>
      </c>
      <c r="I157" s="2">
        <f t="shared" si="70"/>
        <v>71548.44</v>
      </c>
      <c r="J157" s="2">
        <f t="shared" si="71"/>
        <v>9351.76</v>
      </c>
      <c r="K157" s="3">
        <f t="shared" si="72"/>
        <v>80900.2</v>
      </c>
      <c r="N157" s="4">
        <v>1984</v>
      </c>
      <c r="O157" s="3">
        <f>SUM(K157:K160)</f>
        <v>261733.82</v>
      </c>
      <c r="P157" s="33" t="s">
        <v>22</v>
      </c>
      <c r="Q157" s="38"/>
    </row>
    <row r="158" spans="1:18" x14ac:dyDescent="0.25">
      <c r="A158" s="11">
        <v>30773</v>
      </c>
      <c r="B158" s="12">
        <v>30863</v>
      </c>
      <c r="C158" s="2">
        <v>11.61</v>
      </c>
      <c r="D158" s="2">
        <v>133.5</v>
      </c>
      <c r="E158" s="3">
        <f t="shared" si="68"/>
        <v>145.11000000000001</v>
      </c>
      <c r="F158" s="2">
        <v>38992.160000000003</v>
      </c>
      <c r="G158" s="2">
        <v>5451.92</v>
      </c>
      <c r="H158" s="3">
        <f t="shared" si="69"/>
        <v>44444.08</v>
      </c>
      <c r="I158" s="2">
        <f t="shared" si="70"/>
        <v>39003.770000000004</v>
      </c>
      <c r="J158" s="2">
        <f t="shared" si="71"/>
        <v>5585.42</v>
      </c>
      <c r="K158" s="3">
        <f t="shared" si="72"/>
        <v>44589.19</v>
      </c>
      <c r="P158" s="39" t="s">
        <v>23</v>
      </c>
      <c r="Q158" s="38"/>
    </row>
    <row r="159" spans="1:18" x14ac:dyDescent="0.25">
      <c r="A159" s="11">
        <v>30682</v>
      </c>
      <c r="B159" s="12">
        <v>30772</v>
      </c>
      <c r="C159" s="2">
        <v>103</v>
      </c>
      <c r="D159" s="2">
        <v>23.37</v>
      </c>
      <c r="E159" s="3">
        <f t="shared" si="68"/>
        <v>126.37</v>
      </c>
      <c r="F159" s="2">
        <v>57614.87</v>
      </c>
      <c r="G159" s="2">
        <v>9285.33</v>
      </c>
      <c r="H159" s="3">
        <f t="shared" si="69"/>
        <v>66900.2</v>
      </c>
      <c r="I159" s="2">
        <f t="shared" si="70"/>
        <v>57717.87</v>
      </c>
      <c r="J159" s="2">
        <f t="shared" si="71"/>
        <v>9308.7000000000007</v>
      </c>
      <c r="K159" s="3">
        <f t="shared" si="72"/>
        <v>67026.570000000007</v>
      </c>
      <c r="P159" s="39"/>
      <c r="Q159" s="38"/>
    </row>
    <row r="160" spans="1:18" x14ac:dyDescent="0.25">
      <c r="A160" s="11">
        <v>30590</v>
      </c>
      <c r="B160" s="12">
        <v>30681</v>
      </c>
      <c r="C160" s="2">
        <v>3</v>
      </c>
      <c r="D160" s="2">
        <v>15</v>
      </c>
      <c r="E160" s="3">
        <f t="shared" si="68"/>
        <v>18</v>
      </c>
      <c r="F160" s="2">
        <v>57684.04</v>
      </c>
      <c r="G160" s="2">
        <v>11515.82</v>
      </c>
      <c r="H160" s="3">
        <f t="shared" si="69"/>
        <v>69199.86</v>
      </c>
      <c r="I160" s="2">
        <f t="shared" si="70"/>
        <v>57687.040000000001</v>
      </c>
      <c r="J160" s="2">
        <f t="shared" si="71"/>
        <v>11530.82</v>
      </c>
      <c r="K160" s="3">
        <f t="shared" si="72"/>
        <v>69217.86</v>
      </c>
      <c r="L160" s="4">
        <v>1983</v>
      </c>
      <c r="M160" s="3">
        <f>SUM(K160:K163)</f>
        <v>251928.14999999997</v>
      </c>
      <c r="P160" s="33" t="s">
        <v>24</v>
      </c>
      <c r="Q160" s="38"/>
    </row>
    <row r="161" spans="1:17" x14ac:dyDescent="0.25">
      <c r="A161" s="11">
        <v>30498</v>
      </c>
      <c r="B161" s="12">
        <v>30589</v>
      </c>
      <c r="E161" s="3">
        <v>133.96</v>
      </c>
      <c r="H161" s="3">
        <v>65548.17</v>
      </c>
      <c r="K161" s="3">
        <f>SUM(E161,H161)</f>
        <v>65682.13</v>
      </c>
      <c r="N161" s="4">
        <v>1983</v>
      </c>
      <c r="O161" s="3">
        <f>SUM(K161:K164)</f>
        <v>251536.31999999998</v>
      </c>
      <c r="P161" s="39" t="s">
        <v>25</v>
      </c>
      <c r="Q161" s="38"/>
    </row>
    <row r="162" spans="1:17" x14ac:dyDescent="0.25">
      <c r="A162" s="11">
        <v>30407</v>
      </c>
      <c r="B162" s="12">
        <v>30497</v>
      </c>
      <c r="E162" s="3">
        <v>434.01</v>
      </c>
      <c r="H162" s="3">
        <v>77116.039999999994</v>
      </c>
      <c r="K162" s="3">
        <f>SUM(E162,H162)</f>
        <v>77550.049999999988</v>
      </c>
      <c r="P162" s="39"/>
      <c r="Q162" s="38"/>
    </row>
    <row r="163" spans="1:17" x14ac:dyDescent="0.25">
      <c r="A163" s="11">
        <v>30317</v>
      </c>
      <c r="B163" s="12">
        <v>30406</v>
      </c>
      <c r="C163" s="2">
        <v>67</v>
      </c>
      <c r="D163" s="2">
        <v>98</v>
      </c>
      <c r="E163" s="3">
        <f t="shared" ref="E163:E172" si="73">SUM(C163:D163)</f>
        <v>165</v>
      </c>
      <c r="F163" s="2">
        <v>35078.25</v>
      </c>
      <c r="G163" s="2">
        <v>4234.8599999999997</v>
      </c>
      <c r="H163" s="3">
        <f t="shared" ref="H163:H172" si="74">SUM(F163:G163)</f>
        <v>39313.11</v>
      </c>
      <c r="I163" s="2">
        <f t="shared" ref="I163:I172" si="75">SUM(C163,F163)</f>
        <v>35145.25</v>
      </c>
      <c r="J163" s="2">
        <f t="shared" ref="J163:J172" si="76">SUM(D163,G163)</f>
        <v>4332.8599999999997</v>
      </c>
      <c r="K163" s="3">
        <f t="shared" ref="K163:K172" si="77">SUM(I163:J163)</f>
        <v>39478.11</v>
      </c>
    </row>
    <row r="164" spans="1:17" x14ac:dyDescent="0.25">
      <c r="A164" s="11">
        <v>30225</v>
      </c>
      <c r="B164" s="12">
        <v>30316</v>
      </c>
      <c r="C164" s="2">
        <v>268.7</v>
      </c>
      <c r="D164" s="2">
        <v>52.5</v>
      </c>
      <c r="E164" s="3">
        <f t="shared" si="73"/>
        <v>321.2</v>
      </c>
      <c r="F164" s="2">
        <v>59759.19</v>
      </c>
      <c r="G164" s="2">
        <v>8745.64</v>
      </c>
      <c r="H164" s="3">
        <f t="shared" si="74"/>
        <v>68504.83</v>
      </c>
      <c r="I164" s="2">
        <f t="shared" si="75"/>
        <v>60027.89</v>
      </c>
      <c r="J164" s="2">
        <f t="shared" si="76"/>
        <v>8798.14</v>
      </c>
      <c r="K164" s="3">
        <f t="shared" si="77"/>
        <v>68826.03</v>
      </c>
      <c r="L164" s="4">
        <v>1982</v>
      </c>
      <c r="M164" s="3">
        <f>SUM(K164:K167)</f>
        <v>345536.11</v>
      </c>
    </row>
    <row r="165" spans="1:17" x14ac:dyDescent="0.25">
      <c r="A165" s="11">
        <v>30133</v>
      </c>
      <c r="B165" s="12">
        <v>30224</v>
      </c>
      <c r="C165" s="2">
        <v>111.7</v>
      </c>
      <c r="D165" s="2">
        <v>2</v>
      </c>
      <c r="E165" s="3">
        <f t="shared" si="73"/>
        <v>113.7</v>
      </c>
      <c r="F165" s="2">
        <v>97080.73</v>
      </c>
      <c r="G165" s="2">
        <v>12671.4</v>
      </c>
      <c r="H165" s="3">
        <f t="shared" si="74"/>
        <v>109752.12999999999</v>
      </c>
      <c r="I165" s="2">
        <f t="shared" si="75"/>
        <v>97192.43</v>
      </c>
      <c r="J165" s="2">
        <f t="shared" si="76"/>
        <v>12673.4</v>
      </c>
      <c r="K165" s="3">
        <f t="shared" si="77"/>
        <v>109865.82999999999</v>
      </c>
      <c r="N165" s="4">
        <v>1982</v>
      </c>
      <c r="O165" s="3">
        <f>SUM(K165:K168)</f>
        <v>371035.39999999997</v>
      </c>
      <c r="P165" s="33" t="s">
        <v>26</v>
      </c>
      <c r="Q165" s="38"/>
    </row>
    <row r="166" spans="1:17" x14ac:dyDescent="0.25">
      <c r="A166" s="11">
        <v>30042</v>
      </c>
      <c r="B166" s="12">
        <v>30132</v>
      </c>
      <c r="C166" s="2">
        <v>150.6</v>
      </c>
      <c r="D166" s="2">
        <v>86</v>
      </c>
      <c r="E166" s="3">
        <f t="shared" si="73"/>
        <v>236.6</v>
      </c>
      <c r="F166" s="2">
        <v>87203.75</v>
      </c>
      <c r="G166" s="2">
        <v>9572.42</v>
      </c>
      <c r="H166" s="3">
        <f t="shared" si="74"/>
        <v>96776.17</v>
      </c>
      <c r="I166" s="2">
        <f t="shared" si="75"/>
        <v>87354.35</v>
      </c>
      <c r="J166" s="2">
        <f t="shared" si="76"/>
        <v>9658.42</v>
      </c>
      <c r="K166" s="3">
        <f t="shared" si="77"/>
        <v>97012.77</v>
      </c>
      <c r="N166" s="4"/>
      <c r="P166" s="39" t="s">
        <v>27</v>
      </c>
      <c r="Q166" s="38"/>
    </row>
    <row r="167" spans="1:17" x14ac:dyDescent="0.25">
      <c r="A167" s="11">
        <v>29952</v>
      </c>
      <c r="B167" s="12">
        <v>30041</v>
      </c>
      <c r="C167" s="2">
        <v>90.2</v>
      </c>
      <c r="D167" s="2">
        <v>3</v>
      </c>
      <c r="E167" s="3">
        <f t="shared" si="73"/>
        <v>93.2</v>
      </c>
      <c r="F167" s="2">
        <v>60396.92</v>
      </c>
      <c r="G167" s="2">
        <v>9341.36</v>
      </c>
      <c r="H167" s="3">
        <f t="shared" si="74"/>
        <v>69738.28</v>
      </c>
      <c r="I167" s="2">
        <f t="shared" si="75"/>
        <v>60487.119999999995</v>
      </c>
      <c r="J167" s="2">
        <f t="shared" si="76"/>
        <v>9344.36</v>
      </c>
      <c r="K167" s="3">
        <f t="shared" si="77"/>
        <v>69831.48</v>
      </c>
      <c r="N167" s="4"/>
    </row>
    <row r="168" spans="1:17" x14ac:dyDescent="0.25">
      <c r="A168" s="11">
        <v>29860</v>
      </c>
      <c r="B168" s="12">
        <v>29951</v>
      </c>
      <c r="C168" s="2">
        <v>0</v>
      </c>
      <c r="D168" s="2">
        <v>0</v>
      </c>
      <c r="E168" s="3">
        <f t="shared" si="73"/>
        <v>0</v>
      </c>
      <c r="F168" s="2">
        <v>81942.7</v>
      </c>
      <c r="G168" s="2">
        <v>12382.62</v>
      </c>
      <c r="H168" s="3">
        <f t="shared" si="74"/>
        <v>94325.319999999992</v>
      </c>
      <c r="I168" s="2">
        <f t="shared" si="75"/>
        <v>81942.7</v>
      </c>
      <c r="J168" s="2">
        <f t="shared" si="76"/>
        <v>12382.62</v>
      </c>
      <c r="K168" s="3">
        <f t="shared" si="77"/>
        <v>94325.319999999992</v>
      </c>
      <c r="L168" s="4">
        <v>1981</v>
      </c>
      <c r="M168" s="3">
        <f>SUM(K168:K171)</f>
        <v>387499.44999999995</v>
      </c>
      <c r="N168" s="4"/>
    </row>
    <row r="169" spans="1:17" x14ac:dyDescent="0.25">
      <c r="A169" s="11">
        <v>29768</v>
      </c>
      <c r="B169" s="12">
        <v>29859</v>
      </c>
      <c r="C169" s="2">
        <v>1197.45</v>
      </c>
      <c r="D169" s="2">
        <v>0</v>
      </c>
      <c r="E169" s="3">
        <f t="shared" si="73"/>
        <v>1197.45</v>
      </c>
      <c r="F169" s="2">
        <v>94494.8</v>
      </c>
      <c r="G169" s="2">
        <v>11214.01</v>
      </c>
      <c r="H169" s="3">
        <f t="shared" si="74"/>
        <v>105708.81</v>
      </c>
      <c r="I169" s="2">
        <f t="shared" si="75"/>
        <v>95692.25</v>
      </c>
      <c r="J169" s="2">
        <f t="shared" si="76"/>
        <v>11214.01</v>
      </c>
      <c r="K169" s="3">
        <f t="shared" si="77"/>
        <v>106906.26</v>
      </c>
      <c r="N169" s="4">
        <v>1981</v>
      </c>
      <c r="O169" s="3">
        <f>SUM(K169:K172)</f>
        <v>388615.75</v>
      </c>
      <c r="P169" s="33" t="s">
        <v>26</v>
      </c>
      <c r="Q169" s="38"/>
    </row>
    <row r="170" spans="1:17" x14ac:dyDescent="0.25">
      <c r="A170" s="11">
        <v>29677</v>
      </c>
      <c r="B170" s="12">
        <v>29767</v>
      </c>
      <c r="C170" s="2">
        <v>172.6</v>
      </c>
      <c r="D170" s="2">
        <v>156.06</v>
      </c>
      <c r="E170" s="3">
        <f t="shared" si="73"/>
        <v>328.65999999999997</v>
      </c>
      <c r="F170" s="2">
        <v>93916.61</v>
      </c>
      <c r="G170" s="2">
        <v>12423.11</v>
      </c>
      <c r="H170" s="3">
        <f t="shared" si="74"/>
        <v>106339.72</v>
      </c>
      <c r="I170" s="2">
        <f t="shared" si="75"/>
        <v>94089.21</v>
      </c>
      <c r="J170" s="2">
        <f t="shared" si="76"/>
        <v>12579.17</v>
      </c>
      <c r="K170" s="3">
        <f t="shared" si="77"/>
        <v>106668.38</v>
      </c>
      <c r="P170" s="39" t="s">
        <v>28</v>
      </c>
      <c r="Q170" s="38"/>
    </row>
    <row r="171" spans="1:17" x14ac:dyDescent="0.25">
      <c r="A171" s="11">
        <v>29587</v>
      </c>
      <c r="B171" s="12">
        <v>29676</v>
      </c>
      <c r="C171" s="2">
        <v>201.29</v>
      </c>
      <c r="D171" s="2">
        <v>87</v>
      </c>
      <c r="E171" s="3">
        <f t="shared" si="73"/>
        <v>288.28999999999996</v>
      </c>
      <c r="F171" s="2">
        <v>67681.95</v>
      </c>
      <c r="G171" s="2">
        <v>11629.25</v>
      </c>
      <c r="H171" s="3">
        <f t="shared" si="74"/>
        <v>79311.199999999997</v>
      </c>
      <c r="I171" s="2">
        <f t="shared" si="75"/>
        <v>67883.239999999991</v>
      </c>
      <c r="J171" s="2">
        <f t="shared" si="76"/>
        <v>11716.25</v>
      </c>
      <c r="K171" s="3">
        <f t="shared" si="77"/>
        <v>79599.489999999991</v>
      </c>
    </row>
    <row r="172" spans="1:17" x14ac:dyDescent="0.25">
      <c r="A172" s="11">
        <v>29495</v>
      </c>
      <c r="B172" s="12">
        <v>29586</v>
      </c>
      <c r="C172" s="2">
        <v>121.86</v>
      </c>
      <c r="D172" s="2">
        <v>105.2</v>
      </c>
      <c r="E172" s="3">
        <f t="shared" si="73"/>
        <v>227.06</v>
      </c>
      <c r="F172" s="2">
        <v>82681.02</v>
      </c>
      <c r="G172" s="2">
        <v>12533.54</v>
      </c>
      <c r="H172" s="3">
        <f t="shared" si="74"/>
        <v>95214.56</v>
      </c>
      <c r="I172" s="2">
        <f t="shared" si="75"/>
        <v>82802.880000000005</v>
      </c>
      <c r="J172" s="2">
        <f t="shared" si="76"/>
        <v>12638.740000000002</v>
      </c>
      <c r="K172" s="3">
        <f t="shared" si="77"/>
        <v>95441.62000000001</v>
      </c>
      <c r="L172" s="4">
        <v>1980</v>
      </c>
      <c r="M172" s="3">
        <f>SUM(K172:K175)</f>
        <v>453687.31999999995</v>
      </c>
    </row>
    <row r="173" spans="1:17" x14ac:dyDescent="0.25">
      <c r="A173" s="11">
        <v>29403</v>
      </c>
      <c r="B173" s="12">
        <v>29494</v>
      </c>
      <c r="E173" s="3">
        <v>1127.0899999999999</v>
      </c>
      <c r="H173" s="3">
        <v>96012.49</v>
      </c>
      <c r="K173" s="3">
        <f>SUM(E173,H173)</f>
        <v>97139.58</v>
      </c>
      <c r="N173" s="4">
        <v>1980</v>
      </c>
      <c r="O173" s="3">
        <f>SUM(K173:K176)</f>
        <v>481498.95999999996</v>
      </c>
    </row>
    <row r="174" spans="1:17" x14ac:dyDescent="0.25">
      <c r="A174" s="11">
        <v>29312</v>
      </c>
      <c r="B174" s="12">
        <v>29402</v>
      </c>
      <c r="E174" s="3">
        <v>107.63</v>
      </c>
      <c r="H174" s="3">
        <v>145625.15</v>
      </c>
      <c r="K174" s="3">
        <f t="shared" ref="K174:K262" si="78">SUM(E174,H174)</f>
        <v>145732.78</v>
      </c>
    </row>
    <row r="175" spans="1:17" x14ac:dyDescent="0.25">
      <c r="A175" s="11">
        <v>29221</v>
      </c>
      <c r="B175" s="12">
        <v>29311</v>
      </c>
      <c r="E175" s="3">
        <v>103.7</v>
      </c>
      <c r="H175" s="3">
        <v>115269.64</v>
      </c>
      <c r="K175" s="3">
        <f t="shared" si="78"/>
        <v>115373.34</v>
      </c>
    </row>
    <row r="176" spans="1:17" x14ac:dyDescent="0.25">
      <c r="A176" s="11">
        <v>29129</v>
      </c>
      <c r="B176" s="12">
        <v>29220</v>
      </c>
      <c r="E176" s="3">
        <v>25</v>
      </c>
      <c r="H176" s="3">
        <v>123228.26</v>
      </c>
      <c r="K176" s="3">
        <f t="shared" si="78"/>
        <v>123253.26</v>
      </c>
      <c r="L176" s="4">
        <v>1979</v>
      </c>
      <c r="M176" s="3">
        <f>SUM(K176:K179)</f>
        <v>459507.70999999996</v>
      </c>
    </row>
    <row r="177" spans="1:17" x14ac:dyDescent="0.25">
      <c r="A177" s="11">
        <v>29037</v>
      </c>
      <c r="B177" s="12">
        <v>29128</v>
      </c>
      <c r="E177" s="3">
        <v>3994.51</v>
      </c>
      <c r="H177" s="3">
        <v>124446.13</v>
      </c>
      <c r="K177" s="3">
        <f t="shared" si="78"/>
        <v>128440.64</v>
      </c>
      <c r="N177" s="4">
        <v>1979</v>
      </c>
      <c r="O177" s="3">
        <f>SUM(K177:K180)</f>
        <v>430379.28</v>
      </c>
    </row>
    <row r="178" spans="1:17" x14ac:dyDescent="0.25">
      <c r="A178" s="11">
        <v>28946</v>
      </c>
      <c r="B178" s="12">
        <v>29036</v>
      </c>
      <c r="E178" s="3">
        <v>2070.89</v>
      </c>
      <c r="H178" s="3">
        <v>122163.92</v>
      </c>
      <c r="K178" s="3">
        <f t="shared" si="78"/>
        <v>124234.81</v>
      </c>
      <c r="N178" s="4"/>
    </row>
    <row r="179" spans="1:17" x14ac:dyDescent="0.25">
      <c r="A179" s="11">
        <v>28856</v>
      </c>
      <c r="B179" s="12">
        <v>28945</v>
      </c>
      <c r="E179" s="3">
        <v>223.56</v>
      </c>
      <c r="H179" s="3">
        <v>83355.44</v>
      </c>
      <c r="K179" s="3">
        <f t="shared" si="78"/>
        <v>83579</v>
      </c>
      <c r="N179" s="4"/>
    </row>
    <row r="180" spans="1:17" x14ac:dyDescent="0.25">
      <c r="A180" s="11">
        <v>28764</v>
      </c>
      <c r="B180" s="12">
        <v>28855</v>
      </c>
      <c r="E180" s="3">
        <v>1923.22</v>
      </c>
      <c r="H180" s="3">
        <v>92201.61</v>
      </c>
      <c r="K180" s="3">
        <f t="shared" si="78"/>
        <v>94124.83</v>
      </c>
      <c r="L180" s="4">
        <v>1978</v>
      </c>
      <c r="M180" s="3">
        <f>SUM(K180:K183)</f>
        <v>408572.95</v>
      </c>
    </row>
    <row r="181" spans="1:17" x14ac:dyDescent="0.25">
      <c r="A181" s="11">
        <v>28672</v>
      </c>
      <c r="B181" s="12">
        <v>28763</v>
      </c>
      <c r="E181" s="3">
        <v>6156.88</v>
      </c>
      <c r="H181" s="3">
        <v>100251.46</v>
      </c>
      <c r="K181" s="3">
        <f t="shared" si="78"/>
        <v>106408.34000000001</v>
      </c>
      <c r="N181" s="4">
        <v>1978</v>
      </c>
      <c r="O181" s="3">
        <f>SUM(K181:K184)</f>
        <v>422009.7</v>
      </c>
    </row>
    <row r="182" spans="1:17" x14ac:dyDescent="0.25">
      <c r="A182" s="11">
        <v>28581</v>
      </c>
      <c r="B182" s="12">
        <v>28671</v>
      </c>
      <c r="E182" s="3">
        <v>1503.33</v>
      </c>
      <c r="H182" s="3">
        <v>96265.01</v>
      </c>
      <c r="K182" s="3">
        <f t="shared" si="78"/>
        <v>97768.34</v>
      </c>
    </row>
    <row r="183" spans="1:17" x14ac:dyDescent="0.25">
      <c r="A183" s="11">
        <v>28491</v>
      </c>
      <c r="B183" s="12">
        <v>28580</v>
      </c>
      <c r="E183" s="3">
        <v>289.5</v>
      </c>
      <c r="H183" s="3">
        <v>109981.94</v>
      </c>
      <c r="K183" s="3">
        <f t="shared" si="78"/>
        <v>110271.44</v>
      </c>
    </row>
    <row r="184" spans="1:17" x14ac:dyDescent="0.25">
      <c r="A184" s="11">
        <v>28399</v>
      </c>
      <c r="B184" s="12">
        <v>28490</v>
      </c>
      <c r="E184" s="3">
        <v>31.34</v>
      </c>
      <c r="H184" s="3">
        <v>107530.24000000001</v>
      </c>
      <c r="K184" s="3">
        <f t="shared" si="78"/>
        <v>107561.58</v>
      </c>
      <c r="L184" s="4">
        <v>1977</v>
      </c>
      <c r="M184" s="3">
        <f>SUM(K184:K187)</f>
        <v>455700.61</v>
      </c>
    </row>
    <row r="185" spans="1:17" x14ac:dyDescent="0.25">
      <c r="A185" s="11">
        <v>28307</v>
      </c>
      <c r="B185" s="12">
        <v>28398</v>
      </c>
      <c r="E185" s="3">
        <v>4373.7</v>
      </c>
      <c r="H185" s="3">
        <v>108015.73</v>
      </c>
      <c r="K185" s="3">
        <f t="shared" si="78"/>
        <v>112389.43</v>
      </c>
      <c r="N185" s="4">
        <v>1977</v>
      </c>
      <c r="O185" s="3">
        <f>SUM(K185:K188)</f>
        <v>465254.15</v>
      </c>
    </row>
    <row r="186" spans="1:17" x14ac:dyDescent="0.25">
      <c r="A186" s="11">
        <v>28216</v>
      </c>
      <c r="B186" s="12">
        <v>28306</v>
      </c>
      <c r="E186" s="3">
        <v>1779.1</v>
      </c>
      <c r="H186" s="3">
        <v>103663.63</v>
      </c>
      <c r="K186" s="3">
        <f t="shared" si="78"/>
        <v>105442.73000000001</v>
      </c>
      <c r="N186" s="4"/>
    </row>
    <row r="187" spans="1:17" x14ac:dyDescent="0.25">
      <c r="A187" s="11">
        <v>28126</v>
      </c>
      <c r="B187" s="12">
        <v>28215</v>
      </c>
      <c r="E187" s="3">
        <v>2184.71</v>
      </c>
      <c r="H187" s="3">
        <v>128122.16</v>
      </c>
      <c r="K187" s="3">
        <f t="shared" si="78"/>
        <v>130306.87000000001</v>
      </c>
      <c r="N187" s="4"/>
    </row>
    <row r="188" spans="1:17" x14ac:dyDescent="0.25">
      <c r="A188" s="11">
        <v>28034</v>
      </c>
      <c r="B188" s="12">
        <v>28125</v>
      </c>
      <c r="E188" s="3">
        <v>585.63</v>
      </c>
      <c r="H188" s="3">
        <v>116529.49</v>
      </c>
      <c r="K188" s="3">
        <f t="shared" si="78"/>
        <v>117115.12000000001</v>
      </c>
      <c r="L188" s="4">
        <v>1976</v>
      </c>
      <c r="M188" s="3">
        <f>SUM(K188:K191)</f>
        <v>472177.96</v>
      </c>
    </row>
    <row r="189" spans="1:17" x14ac:dyDescent="0.25">
      <c r="A189" s="11">
        <v>27942</v>
      </c>
      <c r="B189" s="12">
        <v>28033</v>
      </c>
      <c r="E189" s="3">
        <v>7658.26</v>
      </c>
      <c r="H189" s="3">
        <v>109602.48</v>
      </c>
      <c r="K189" s="3">
        <f t="shared" si="78"/>
        <v>117260.73999999999</v>
      </c>
      <c r="N189" s="4"/>
      <c r="O189" s="3">
        <f>SUM(K189)</f>
        <v>117260.73999999999</v>
      </c>
      <c r="P189" s="37" t="s">
        <v>12</v>
      </c>
      <c r="Q189" s="35"/>
    </row>
    <row r="190" spans="1:17" x14ac:dyDescent="0.25">
      <c r="A190" s="11">
        <v>27851</v>
      </c>
      <c r="B190" s="12">
        <v>27941</v>
      </c>
      <c r="E190" s="3">
        <v>1157.98</v>
      </c>
      <c r="H190" s="3">
        <v>122155.3</v>
      </c>
      <c r="K190" s="3">
        <f t="shared" si="78"/>
        <v>123313.28</v>
      </c>
      <c r="N190" s="13">
        <v>1976</v>
      </c>
      <c r="O190" s="3">
        <f>SUM(K190:K193)</f>
        <v>448859.74</v>
      </c>
    </row>
    <row r="191" spans="1:17" x14ac:dyDescent="0.25">
      <c r="A191" s="11">
        <v>27760</v>
      </c>
      <c r="B191" s="12">
        <v>27850</v>
      </c>
      <c r="E191" s="3">
        <v>0</v>
      </c>
      <c r="H191" s="3">
        <v>114488.82</v>
      </c>
      <c r="K191" s="3">
        <f t="shared" si="78"/>
        <v>114488.82</v>
      </c>
    </row>
    <row r="192" spans="1:17" x14ac:dyDescent="0.25">
      <c r="A192" s="11">
        <v>27668</v>
      </c>
      <c r="B192" s="12">
        <v>27759</v>
      </c>
      <c r="E192" s="3">
        <v>2851.72</v>
      </c>
      <c r="H192" s="3">
        <v>104425.2</v>
      </c>
      <c r="K192" s="3">
        <f t="shared" si="78"/>
        <v>107276.92</v>
      </c>
      <c r="L192" s="4">
        <v>1975</v>
      </c>
      <c r="M192" s="3">
        <f>SUM(K192:K195)</f>
        <v>413053.76</v>
      </c>
    </row>
    <row r="193" spans="1:15" x14ac:dyDescent="0.25">
      <c r="A193" s="11">
        <v>27576</v>
      </c>
      <c r="B193" s="12">
        <v>27667</v>
      </c>
      <c r="E193" s="3">
        <v>515</v>
      </c>
      <c r="H193" s="3">
        <v>103265.72</v>
      </c>
      <c r="K193" s="3">
        <f t="shared" si="78"/>
        <v>103780.72</v>
      </c>
    </row>
    <row r="194" spans="1:15" x14ac:dyDescent="0.25">
      <c r="A194" s="11">
        <v>27485</v>
      </c>
      <c r="B194" s="12">
        <v>27575</v>
      </c>
      <c r="E194" s="3">
        <v>166.02</v>
      </c>
      <c r="H194" s="3">
        <v>93769.68</v>
      </c>
      <c r="K194" s="3">
        <f t="shared" si="78"/>
        <v>93935.7</v>
      </c>
      <c r="N194" s="4">
        <v>1975</v>
      </c>
      <c r="O194" s="3">
        <f>SUM(K194:K197)</f>
        <v>468892.87</v>
      </c>
    </row>
    <row r="195" spans="1:15" x14ac:dyDescent="0.25">
      <c r="A195" s="11">
        <v>27395</v>
      </c>
      <c r="B195" s="12">
        <v>27484</v>
      </c>
      <c r="E195" s="3">
        <v>1150</v>
      </c>
      <c r="H195" s="3">
        <v>106910.42</v>
      </c>
      <c r="K195" s="3">
        <f t="shared" si="78"/>
        <v>108060.42</v>
      </c>
      <c r="N195" s="4"/>
    </row>
    <row r="196" spans="1:15" x14ac:dyDescent="0.25">
      <c r="A196" s="11">
        <v>27303</v>
      </c>
      <c r="B196" s="12">
        <v>27394</v>
      </c>
      <c r="E196" s="3">
        <v>3744.19</v>
      </c>
      <c r="H196" s="3">
        <v>136001.65</v>
      </c>
      <c r="K196" s="3">
        <f t="shared" si="78"/>
        <v>139745.84</v>
      </c>
      <c r="L196" s="4">
        <v>1974</v>
      </c>
      <c r="M196" s="3">
        <f>SUM(K196:K199)</f>
        <v>549633.22</v>
      </c>
      <c r="N196" s="4"/>
    </row>
    <row r="197" spans="1:15" x14ac:dyDescent="0.25">
      <c r="A197" s="11">
        <v>27211</v>
      </c>
      <c r="B197" s="12">
        <v>27302</v>
      </c>
      <c r="E197" s="3">
        <v>1481.16</v>
      </c>
      <c r="H197" s="3">
        <v>125669.75</v>
      </c>
      <c r="K197" s="3">
        <f t="shared" si="78"/>
        <v>127150.91</v>
      </c>
    </row>
    <row r="198" spans="1:15" x14ac:dyDescent="0.25">
      <c r="A198" s="11">
        <v>27120</v>
      </c>
      <c r="B198" s="12">
        <v>27210</v>
      </c>
      <c r="E198" s="3">
        <v>0</v>
      </c>
      <c r="H198" s="3">
        <v>135698.73000000001</v>
      </c>
      <c r="K198" s="3">
        <f t="shared" si="78"/>
        <v>135698.73000000001</v>
      </c>
      <c r="N198" s="4">
        <v>1974</v>
      </c>
      <c r="O198" s="3">
        <f>SUM(K198:K201)</f>
        <v>561016.39999999991</v>
      </c>
    </row>
    <row r="199" spans="1:15" x14ac:dyDescent="0.25">
      <c r="A199" s="11">
        <v>27030</v>
      </c>
      <c r="B199" s="12">
        <v>27119</v>
      </c>
      <c r="E199" s="3">
        <v>383</v>
      </c>
      <c r="H199" s="3">
        <v>146654.74</v>
      </c>
      <c r="K199" s="3">
        <f t="shared" si="78"/>
        <v>147037.74</v>
      </c>
    </row>
    <row r="200" spans="1:15" x14ac:dyDescent="0.25">
      <c r="A200" s="11">
        <v>26938</v>
      </c>
      <c r="B200" s="12">
        <v>27029</v>
      </c>
      <c r="E200" s="3">
        <v>446.48</v>
      </c>
      <c r="H200" s="3">
        <v>145005.64000000001</v>
      </c>
      <c r="K200" s="3">
        <f t="shared" si="78"/>
        <v>145452.12000000002</v>
      </c>
      <c r="L200" s="4">
        <v>1973</v>
      </c>
      <c r="M200" s="3">
        <f>SUM(K200:K203)</f>
        <v>591599.94000000006</v>
      </c>
    </row>
    <row r="201" spans="1:15" x14ac:dyDescent="0.25">
      <c r="A201" s="11">
        <v>26846</v>
      </c>
      <c r="B201" s="12">
        <v>26937</v>
      </c>
      <c r="E201" s="3">
        <v>629.20000000000005</v>
      </c>
      <c r="H201" s="3">
        <v>132198.60999999999</v>
      </c>
      <c r="K201" s="3">
        <f t="shared" si="78"/>
        <v>132827.81</v>
      </c>
    </row>
    <row r="202" spans="1:15" x14ac:dyDescent="0.25">
      <c r="A202" s="11">
        <v>26755</v>
      </c>
      <c r="B202" s="12">
        <v>26845</v>
      </c>
      <c r="E202" s="3">
        <v>998</v>
      </c>
      <c r="H202" s="3">
        <v>168799.52</v>
      </c>
      <c r="K202" s="3">
        <f t="shared" si="78"/>
        <v>169797.52</v>
      </c>
      <c r="N202" s="4">
        <v>1973</v>
      </c>
      <c r="O202" s="3">
        <f>SUM(K202:K205)</f>
        <v>593449.86</v>
      </c>
    </row>
    <row r="203" spans="1:15" x14ac:dyDescent="0.25">
      <c r="A203" s="11">
        <v>26665</v>
      </c>
      <c r="B203" s="12">
        <v>26754</v>
      </c>
      <c r="E203" s="3">
        <v>1035.3</v>
      </c>
      <c r="H203" s="3">
        <v>142487.19</v>
      </c>
      <c r="K203" s="3">
        <f t="shared" si="78"/>
        <v>143522.49</v>
      </c>
      <c r="N203" s="4"/>
    </row>
    <row r="204" spans="1:15" x14ac:dyDescent="0.25">
      <c r="A204" s="11">
        <v>26573</v>
      </c>
      <c r="B204" s="12">
        <v>26664</v>
      </c>
      <c r="E204" s="3">
        <v>65.8</v>
      </c>
      <c r="H204" s="3">
        <v>143834.35999999999</v>
      </c>
      <c r="K204" s="3">
        <f t="shared" si="78"/>
        <v>143900.15999999997</v>
      </c>
      <c r="L204" s="4">
        <v>1972</v>
      </c>
      <c r="M204" s="3">
        <f>SUM(K204:K207)</f>
        <v>550520.7699999999</v>
      </c>
      <c r="N204" s="4"/>
    </row>
    <row r="205" spans="1:15" x14ac:dyDescent="0.25">
      <c r="A205" s="11">
        <v>26481</v>
      </c>
      <c r="B205" s="12">
        <v>26572</v>
      </c>
      <c r="E205" s="3">
        <v>687.55</v>
      </c>
      <c r="H205" s="3">
        <v>135542.14000000001</v>
      </c>
      <c r="K205" s="3">
        <f t="shared" si="78"/>
        <v>136229.69</v>
      </c>
    </row>
    <row r="206" spans="1:15" x14ac:dyDescent="0.25">
      <c r="A206" s="11">
        <v>26390</v>
      </c>
      <c r="B206" s="12">
        <v>26480</v>
      </c>
      <c r="E206" s="3">
        <v>15.8</v>
      </c>
      <c r="H206" s="3">
        <v>134230.04</v>
      </c>
      <c r="K206" s="3">
        <f t="shared" si="78"/>
        <v>134245.84</v>
      </c>
      <c r="N206" s="4">
        <v>1972</v>
      </c>
      <c r="O206" s="3">
        <f>SUM(K206:K209)</f>
        <v>535073.27</v>
      </c>
    </row>
    <row r="207" spans="1:15" x14ac:dyDescent="0.25">
      <c r="A207" s="11">
        <v>26299</v>
      </c>
      <c r="B207" s="12">
        <v>26389</v>
      </c>
      <c r="E207" s="3">
        <v>2252</v>
      </c>
      <c r="H207" s="3">
        <v>133893.07999999999</v>
      </c>
      <c r="K207" s="3">
        <f t="shared" si="78"/>
        <v>136145.07999999999</v>
      </c>
    </row>
    <row r="208" spans="1:15" x14ac:dyDescent="0.25">
      <c r="A208" s="11">
        <v>26207</v>
      </c>
      <c r="B208" s="12">
        <v>26298</v>
      </c>
      <c r="E208" s="3">
        <v>15.15</v>
      </c>
      <c r="H208" s="3">
        <v>133668.57</v>
      </c>
      <c r="K208" s="3">
        <f t="shared" si="78"/>
        <v>133683.72</v>
      </c>
      <c r="L208" s="4">
        <v>1971</v>
      </c>
      <c r="M208" s="3">
        <f>SUM(K208:K211)</f>
        <v>529424.92999999993</v>
      </c>
    </row>
    <row r="209" spans="1:15" x14ac:dyDescent="0.25">
      <c r="A209" s="11">
        <v>26115</v>
      </c>
      <c r="B209" s="12">
        <v>26206</v>
      </c>
      <c r="E209" s="3">
        <v>374.42</v>
      </c>
      <c r="H209" s="3">
        <v>130624.21</v>
      </c>
      <c r="K209" s="3">
        <f t="shared" si="78"/>
        <v>130998.63</v>
      </c>
    </row>
    <row r="210" spans="1:15" x14ac:dyDescent="0.25">
      <c r="A210" s="11">
        <v>26024</v>
      </c>
      <c r="B210" s="12">
        <v>26114</v>
      </c>
      <c r="E210" s="3">
        <v>64.28</v>
      </c>
      <c r="H210" s="3">
        <v>128351.23</v>
      </c>
      <c r="K210" s="3">
        <f t="shared" si="78"/>
        <v>128415.51</v>
      </c>
      <c r="N210" s="4">
        <v>1971</v>
      </c>
      <c r="O210" s="3">
        <f>SUM(K210:K213)</f>
        <v>586072.63</v>
      </c>
    </row>
    <row r="211" spans="1:15" x14ac:dyDescent="0.25">
      <c r="A211" s="11">
        <v>25934</v>
      </c>
      <c r="B211" s="12">
        <v>26023</v>
      </c>
      <c r="E211" s="3">
        <v>1234</v>
      </c>
      <c r="H211" s="3">
        <v>135093.07</v>
      </c>
      <c r="K211" s="3">
        <f t="shared" si="78"/>
        <v>136327.07</v>
      </c>
      <c r="N211" s="4"/>
    </row>
    <row r="212" spans="1:15" x14ac:dyDescent="0.25">
      <c r="A212" s="11">
        <v>25842</v>
      </c>
      <c r="B212" s="12">
        <v>25933</v>
      </c>
      <c r="E212" s="3">
        <v>60.53</v>
      </c>
      <c r="H212" s="3">
        <v>166911.92000000001</v>
      </c>
      <c r="K212" s="3">
        <f t="shared" si="78"/>
        <v>166972.45000000001</v>
      </c>
      <c r="L212" s="4">
        <v>1970</v>
      </c>
      <c r="M212" s="3">
        <f>SUM(K212:K215)</f>
        <v>560975.12</v>
      </c>
      <c r="N212" s="4"/>
    </row>
    <row r="213" spans="1:15" x14ac:dyDescent="0.25">
      <c r="A213" s="11">
        <v>25750</v>
      </c>
      <c r="B213" s="12">
        <v>25841</v>
      </c>
      <c r="E213" s="3">
        <v>534.34</v>
      </c>
      <c r="H213" s="3">
        <v>153823.26</v>
      </c>
      <c r="K213" s="3">
        <f t="shared" si="78"/>
        <v>154357.6</v>
      </c>
    </row>
    <row r="214" spans="1:15" x14ac:dyDescent="0.25">
      <c r="A214" s="11">
        <v>25659</v>
      </c>
      <c r="B214" s="12">
        <v>25749</v>
      </c>
      <c r="E214" s="3">
        <v>93.47</v>
      </c>
      <c r="H214" s="3">
        <v>139390.78</v>
      </c>
      <c r="K214" s="3">
        <f t="shared" si="78"/>
        <v>139484.25</v>
      </c>
      <c r="N214" s="4">
        <v>1970</v>
      </c>
      <c r="O214" s="3">
        <f>SUM(K214:K217)</f>
        <v>496099.54</v>
      </c>
    </row>
    <row r="215" spans="1:15" x14ac:dyDescent="0.25">
      <c r="A215" s="11">
        <v>25569</v>
      </c>
      <c r="B215" s="12">
        <v>25658</v>
      </c>
      <c r="E215" s="3">
        <v>206.17</v>
      </c>
      <c r="H215" s="3">
        <v>99954.65</v>
      </c>
      <c r="K215" s="3">
        <f t="shared" si="78"/>
        <v>100160.81999999999</v>
      </c>
    </row>
    <row r="216" spans="1:15" x14ac:dyDescent="0.25">
      <c r="A216" s="11">
        <v>25477</v>
      </c>
      <c r="B216" s="12">
        <v>25568</v>
      </c>
      <c r="E216" s="3">
        <v>717.06</v>
      </c>
      <c r="H216" s="3">
        <v>116319.97</v>
      </c>
      <c r="K216" s="3">
        <f t="shared" si="78"/>
        <v>117037.03</v>
      </c>
      <c r="L216" s="4">
        <v>1969</v>
      </c>
      <c r="M216" s="3">
        <f>SUM(K216:K219)</f>
        <v>523340.72000000003</v>
      </c>
    </row>
    <row r="217" spans="1:15" x14ac:dyDescent="0.25">
      <c r="A217" s="11">
        <v>25385</v>
      </c>
      <c r="B217" s="12">
        <v>25476</v>
      </c>
      <c r="E217" s="3">
        <v>2084.44</v>
      </c>
      <c r="H217" s="3">
        <v>137333</v>
      </c>
      <c r="K217" s="3">
        <f t="shared" si="78"/>
        <v>139417.44</v>
      </c>
    </row>
    <row r="218" spans="1:15" x14ac:dyDescent="0.25">
      <c r="A218" s="11">
        <v>25294</v>
      </c>
      <c r="B218" s="12">
        <v>25384</v>
      </c>
      <c r="E218" s="3">
        <v>754.14</v>
      </c>
      <c r="H218" s="3">
        <v>149186.95000000001</v>
      </c>
      <c r="K218" s="3">
        <f t="shared" si="78"/>
        <v>149941.09000000003</v>
      </c>
      <c r="N218" s="4">
        <v>1969</v>
      </c>
      <c r="O218" s="3">
        <f>SUM(K218:K221)</f>
        <v>522726.93</v>
      </c>
    </row>
    <row r="219" spans="1:15" x14ac:dyDescent="0.25">
      <c r="A219" s="11">
        <v>25204</v>
      </c>
      <c r="B219" s="12">
        <v>25293</v>
      </c>
      <c r="E219" s="3">
        <v>441.68</v>
      </c>
      <c r="H219" s="3">
        <v>116503.48</v>
      </c>
      <c r="K219" s="3">
        <f t="shared" si="78"/>
        <v>116945.15999999999</v>
      </c>
      <c r="N219" s="4"/>
    </row>
    <row r="220" spans="1:15" x14ac:dyDescent="0.25">
      <c r="A220" s="11">
        <v>25112</v>
      </c>
      <c r="B220" s="12">
        <v>25203</v>
      </c>
      <c r="E220" s="3">
        <v>1921.44</v>
      </c>
      <c r="H220" s="3">
        <v>134656.89000000001</v>
      </c>
      <c r="K220" s="3">
        <f t="shared" si="78"/>
        <v>136578.33000000002</v>
      </c>
      <c r="L220" s="4">
        <v>1968</v>
      </c>
      <c r="M220" s="3">
        <f>SUM(K220:K223)</f>
        <v>533302.65</v>
      </c>
      <c r="N220" s="4"/>
    </row>
    <row r="221" spans="1:15" x14ac:dyDescent="0.25">
      <c r="A221" s="11">
        <v>25020</v>
      </c>
      <c r="B221" s="12">
        <v>25111</v>
      </c>
      <c r="E221" s="3">
        <v>952.04</v>
      </c>
      <c r="H221" s="3">
        <v>118310.31</v>
      </c>
      <c r="K221" s="3">
        <f t="shared" si="78"/>
        <v>119262.34999999999</v>
      </c>
    </row>
    <row r="222" spans="1:15" x14ac:dyDescent="0.25">
      <c r="A222" s="11">
        <v>24929</v>
      </c>
      <c r="B222" s="12">
        <v>25019</v>
      </c>
      <c r="E222" s="3">
        <v>707.23</v>
      </c>
      <c r="H222" s="3">
        <v>139272.47</v>
      </c>
      <c r="K222" s="3">
        <f t="shared" si="78"/>
        <v>139979.70000000001</v>
      </c>
      <c r="N222" s="4">
        <v>1968</v>
      </c>
      <c r="O222" s="3">
        <f>SUM(K222:K225)</f>
        <v>544209.26</v>
      </c>
    </row>
    <row r="223" spans="1:15" x14ac:dyDescent="0.25">
      <c r="A223" s="11">
        <v>24838</v>
      </c>
      <c r="B223" s="12">
        <v>24928</v>
      </c>
      <c r="E223" s="3">
        <v>226.23</v>
      </c>
      <c r="H223" s="3">
        <v>137256.04</v>
      </c>
      <c r="K223" s="3">
        <f t="shared" si="78"/>
        <v>137482.27000000002</v>
      </c>
    </row>
    <row r="224" spans="1:15" x14ac:dyDescent="0.25">
      <c r="A224" s="11">
        <v>24746</v>
      </c>
      <c r="B224" s="12">
        <v>24837</v>
      </c>
      <c r="E224" s="3">
        <v>1456.44</v>
      </c>
      <c r="H224" s="3">
        <v>134916.29999999999</v>
      </c>
      <c r="K224" s="3">
        <f t="shared" si="78"/>
        <v>136372.74</v>
      </c>
      <c r="L224" s="4">
        <v>1967</v>
      </c>
      <c r="M224" s="3">
        <f>SUM(K224:K227)</f>
        <v>476815.29</v>
      </c>
    </row>
    <row r="225" spans="1:15" x14ac:dyDescent="0.25">
      <c r="A225" s="11">
        <v>24654</v>
      </c>
      <c r="B225" s="12">
        <v>24745</v>
      </c>
      <c r="E225" s="3">
        <v>495.07</v>
      </c>
      <c r="H225" s="3">
        <v>129879.48</v>
      </c>
      <c r="K225" s="3">
        <f t="shared" si="78"/>
        <v>130374.55</v>
      </c>
    </row>
    <row r="226" spans="1:15" x14ac:dyDescent="0.25">
      <c r="A226" s="11">
        <v>24563</v>
      </c>
      <c r="B226" s="12">
        <v>24653</v>
      </c>
      <c r="E226" s="3">
        <v>13</v>
      </c>
      <c r="H226" s="3">
        <v>111862</v>
      </c>
      <c r="K226" s="3">
        <f t="shared" si="78"/>
        <v>111875</v>
      </c>
      <c r="N226" s="4">
        <v>1967</v>
      </c>
      <c r="O226" s="3">
        <f>SUM(K226:K229)</f>
        <v>451551</v>
      </c>
    </row>
    <row r="227" spans="1:15" x14ac:dyDescent="0.25">
      <c r="A227" s="11">
        <v>24473</v>
      </c>
      <c r="B227" s="12">
        <v>24562</v>
      </c>
      <c r="E227" s="3">
        <v>514</v>
      </c>
      <c r="H227" s="3">
        <v>97679</v>
      </c>
      <c r="K227" s="3">
        <f t="shared" si="78"/>
        <v>98193</v>
      </c>
      <c r="N227" s="4"/>
    </row>
    <row r="228" spans="1:15" x14ac:dyDescent="0.25">
      <c r="A228" s="11">
        <v>24381</v>
      </c>
      <c r="B228" s="12">
        <v>24472</v>
      </c>
      <c r="E228" s="3">
        <v>13</v>
      </c>
      <c r="H228" s="3">
        <v>130282</v>
      </c>
      <c r="K228" s="3">
        <f t="shared" si="78"/>
        <v>130295</v>
      </c>
      <c r="L228" s="4">
        <v>1966</v>
      </c>
      <c r="M228" s="3">
        <f>SUM(K228:K231)</f>
        <v>475494</v>
      </c>
      <c r="N228" s="4"/>
    </row>
    <row r="229" spans="1:15" x14ac:dyDescent="0.25">
      <c r="A229" s="11">
        <v>24289</v>
      </c>
      <c r="B229" s="12">
        <v>24380</v>
      </c>
      <c r="E229" s="3">
        <v>523</v>
      </c>
      <c r="H229" s="3">
        <v>110665</v>
      </c>
      <c r="K229" s="3">
        <f t="shared" si="78"/>
        <v>111188</v>
      </c>
    </row>
    <row r="230" spans="1:15" x14ac:dyDescent="0.25">
      <c r="A230" s="11">
        <v>24198</v>
      </c>
      <c r="B230" s="12">
        <v>24288</v>
      </c>
      <c r="E230" s="3">
        <v>267</v>
      </c>
      <c r="H230" s="3">
        <v>116474</v>
      </c>
      <c r="K230" s="3">
        <f t="shared" si="78"/>
        <v>116741</v>
      </c>
      <c r="N230" s="4">
        <v>1966</v>
      </c>
      <c r="O230" s="3">
        <f>SUM(K230:K233)</f>
        <v>441977</v>
      </c>
    </row>
    <row r="231" spans="1:15" x14ac:dyDescent="0.25">
      <c r="A231" s="11">
        <v>24108</v>
      </c>
      <c r="B231" s="12">
        <v>24197</v>
      </c>
      <c r="E231" s="3">
        <v>414</v>
      </c>
      <c r="H231" s="3">
        <v>116856</v>
      </c>
      <c r="K231" s="3">
        <f t="shared" si="78"/>
        <v>117270</v>
      </c>
    </row>
    <row r="232" spans="1:15" x14ac:dyDescent="0.25">
      <c r="A232" s="11">
        <v>24016</v>
      </c>
      <c r="B232" s="12">
        <v>24107</v>
      </c>
      <c r="E232" s="3">
        <v>1190</v>
      </c>
      <c r="H232" s="3">
        <v>92207</v>
      </c>
      <c r="K232" s="3">
        <f t="shared" si="78"/>
        <v>93397</v>
      </c>
      <c r="L232" s="4">
        <v>1965</v>
      </c>
      <c r="M232" s="3">
        <f>SUM(K232:K235)</f>
        <v>404498</v>
      </c>
    </row>
    <row r="233" spans="1:15" x14ac:dyDescent="0.25">
      <c r="A233" s="11">
        <v>23924</v>
      </c>
      <c r="B233" s="12">
        <v>24015</v>
      </c>
      <c r="E233" s="3">
        <v>497</v>
      </c>
      <c r="H233" s="3">
        <v>114072</v>
      </c>
      <c r="K233" s="3">
        <f t="shared" si="78"/>
        <v>114569</v>
      </c>
    </row>
    <row r="234" spans="1:15" x14ac:dyDescent="0.25">
      <c r="A234" s="11">
        <v>23833</v>
      </c>
      <c r="B234" s="12">
        <v>23923</v>
      </c>
      <c r="E234" s="3">
        <v>4428</v>
      </c>
      <c r="H234" s="3">
        <v>99173</v>
      </c>
      <c r="K234" s="3">
        <f t="shared" si="78"/>
        <v>103601</v>
      </c>
      <c r="N234" s="4">
        <v>1965</v>
      </c>
      <c r="O234" s="3">
        <f>SUM(K234:K237)</f>
        <v>430706</v>
      </c>
    </row>
    <row r="235" spans="1:15" x14ac:dyDescent="0.25">
      <c r="A235" s="11">
        <v>23743</v>
      </c>
      <c r="B235" s="12">
        <v>23832</v>
      </c>
      <c r="E235" s="3">
        <v>772</v>
      </c>
      <c r="H235" s="3">
        <v>92159</v>
      </c>
      <c r="K235" s="3">
        <f t="shared" si="78"/>
        <v>92931</v>
      </c>
      <c r="N235" s="4"/>
    </row>
    <row r="236" spans="1:15" x14ac:dyDescent="0.25">
      <c r="A236" s="11">
        <v>23651</v>
      </c>
      <c r="B236" s="12">
        <v>23742</v>
      </c>
      <c r="E236" s="3">
        <v>255</v>
      </c>
      <c r="H236" s="3">
        <v>121099</v>
      </c>
      <c r="K236" s="3">
        <f t="shared" si="78"/>
        <v>121354</v>
      </c>
      <c r="L236" s="4">
        <v>1964</v>
      </c>
      <c r="M236" s="3">
        <f>SUM(K236:K239)</f>
        <v>445109</v>
      </c>
      <c r="N236" s="4"/>
    </row>
    <row r="237" spans="1:15" x14ac:dyDescent="0.25">
      <c r="A237" s="11">
        <v>23559</v>
      </c>
      <c r="B237" s="12">
        <v>23650</v>
      </c>
      <c r="E237" s="3">
        <v>640</v>
      </c>
      <c r="H237" s="3">
        <v>112180</v>
      </c>
      <c r="K237" s="3">
        <f t="shared" si="78"/>
        <v>112820</v>
      </c>
    </row>
    <row r="238" spans="1:15" x14ac:dyDescent="0.25">
      <c r="A238" s="11">
        <v>23468</v>
      </c>
      <c r="B238" s="12">
        <v>23558</v>
      </c>
      <c r="E238" s="3">
        <v>361</v>
      </c>
      <c r="H238" s="3">
        <v>112683</v>
      </c>
      <c r="K238" s="3">
        <f t="shared" si="78"/>
        <v>113044</v>
      </c>
      <c r="N238" s="4">
        <v>1964</v>
      </c>
      <c r="O238" s="3">
        <f>SUM(K238:K241)</f>
        <v>417398</v>
      </c>
    </row>
    <row r="239" spans="1:15" x14ac:dyDescent="0.25">
      <c r="A239" s="11">
        <v>23377</v>
      </c>
      <c r="B239" s="12">
        <v>23467</v>
      </c>
      <c r="E239" s="3">
        <v>117</v>
      </c>
      <c r="H239" s="3">
        <v>97774</v>
      </c>
      <c r="K239" s="3">
        <f t="shared" si="78"/>
        <v>97891</v>
      </c>
    </row>
    <row r="240" spans="1:15" x14ac:dyDescent="0.25">
      <c r="A240" s="11">
        <v>23285</v>
      </c>
      <c r="B240" s="12">
        <v>23376</v>
      </c>
      <c r="E240" s="3">
        <v>105</v>
      </c>
      <c r="H240" s="3">
        <v>108399</v>
      </c>
      <c r="K240" s="3">
        <f t="shared" si="78"/>
        <v>108504</v>
      </c>
      <c r="L240" s="4">
        <v>1963</v>
      </c>
      <c r="M240" s="3">
        <f>SUM(K240:K243)</f>
        <v>398990</v>
      </c>
    </row>
    <row r="241" spans="1:15" x14ac:dyDescent="0.25">
      <c r="A241" s="11">
        <v>23193</v>
      </c>
      <c r="B241" s="12">
        <v>23284</v>
      </c>
      <c r="E241" s="3">
        <v>1139</v>
      </c>
      <c r="H241" s="3">
        <v>96820</v>
      </c>
      <c r="K241" s="3">
        <f t="shared" si="78"/>
        <v>97959</v>
      </c>
    </row>
    <row r="242" spans="1:15" x14ac:dyDescent="0.25">
      <c r="A242" s="11">
        <v>23102</v>
      </c>
      <c r="B242" s="12">
        <v>23192</v>
      </c>
      <c r="E242" s="3">
        <v>983</v>
      </c>
      <c r="H242" s="3">
        <v>101055</v>
      </c>
      <c r="K242" s="3">
        <f t="shared" si="78"/>
        <v>102038</v>
      </c>
      <c r="N242" s="4">
        <v>1963</v>
      </c>
      <c r="O242" s="3">
        <f>SUM(K242:K245)</f>
        <v>377541</v>
      </c>
    </row>
    <row r="243" spans="1:15" x14ac:dyDescent="0.25">
      <c r="A243" s="11">
        <v>23012</v>
      </c>
      <c r="B243" s="12">
        <v>23101</v>
      </c>
      <c r="E243" s="3">
        <v>1620</v>
      </c>
      <c r="H243" s="3">
        <v>88869</v>
      </c>
      <c r="K243" s="3">
        <f t="shared" si="78"/>
        <v>90489</v>
      </c>
      <c r="N243" s="4"/>
    </row>
    <row r="244" spans="1:15" x14ac:dyDescent="0.25">
      <c r="A244" s="11">
        <v>22920</v>
      </c>
      <c r="B244" s="12">
        <v>23011</v>
      </c>
      <c r="E244" s="3">
        <v>2009</v>
      </c>
      <c r="H244" s="3">
        <v>96853</v>
      </c>
      <c r="K244" s="3">
        <f t="shared" si="78"/>
        <v>98862</v>
      </c>
      <c r="L244" s="4">
        <v>1962</v>
      </c>
      <c r="M244" s="3">
        <f>SUM(K244:K247)</f>
        <v>373433</v>
      </c>
      <c r="N244" s="4"/>
    </row>
    <row r="245" spans="1:15" x14ac:dyDescent="0.25">
      <c r="A245" s="11">
        <v>22828</v>
      </c>
      <c r="B245" s="12">
        <v>22919</v>
      </c>
      <c r="E245" s="3">
        <v>1802</v>
      </c>
      <c r="H245" s="3">
        <v>84350</v>
      </c>
      <c r="K245" s="3">
        <f t="shared" si="78"/>
        <v>86152</v>
      </c>
    </row>
    <row r="246" spans="1:15" x14ac:dyDescent="0.25">
      <c r="A246" s="11">
        <v>22737</v>
      </c>
      <c r="B246" s="12">
        <v>22827</v>
      </c>
      <c r="E246" s="3">
        <v>1486</v>
      </c>
      <c r="H246" s="3">
        <v>100781</v>
      </c>
      <c r="K246" s="3">
        <f t="shared" si="78"/>
        <v>102267</v>
      </c>
      <c r="N246" s="4">
        <v>1962</v>
      </c>
      <c r="O246" s="3">
        <f>SUM(K246:K249)</f>
        <v>345558</v>
      </c>
    </row>
    <row r="247" spans="1:15" x14ac:dyDescent="0.25">
      <c r="A247" s="11">
        <v>22647</v>
      </c>
      <c r="B247" s="12">
        <v>22736</v>
      </c>
      <c r="E247" s="3">
        <v>1860</v>
      </c>
      <c r="H247" s="3">
        <v>84292</v>
      </c>
      <c r="K247" s="3">
        <f t="shared" si="78"/>
        <v>86152</v>
      </c>
    </row>
    <row r="248" spans="1:15" x14ac:dyDescent="0.25">
      <c r="A248" s="11">
        <v>22555</v>
      </c>
      <c r="B248" s="12">
        <v>22646</v>
      </c>
      <c r="E248" s="3">
        <v>675</v>
      </c>
      <c r="H248" s="3">
        <v>95391</v>
      </c>
      <c r="K248" s="3">
        <f t="shared" si="78"/>
        <v>96066</v>
      </c>
      <c r="L248" s="4">
        <v>1961</v>
      </c>
      <c r="M248" s="3">
        <f>SUM(K248:K251)</f>
        <v>345324</v>
      </c>
    </row>
    <row r="249" spans="1:15" x14ac:dyDescent="0.25">
      <c r="A249" s="11">
        <v>22463</v>
      </c>
      <c r="B249" s="12">
        <v>22554</v>
      </c>
      <c r="E249" s="3">
        <v>2340</v>
      </c>
      <c r="H249" s="3">
        <v>58733</v>
      </c>
      <c r="K249" s="3">
        <f t="shared" si="78"/>
        <v>61073</v>
      </c>
    </row>
    <row r="250" spans="1:15" x14ac:dyDescent="0.25">
      <c r="A250" s="11">
        <v>22372</v>
      </c>
      <c r="B250" s="12">
        <v>22462</v>
      </c>
      <c r="E250" s="3">
        <v>3490</v>
      </c>
      <c r="H250" s="3">
        <v>103805</v>
      </c>
      <c r="K250" s="3">
        <f t="shared" si="78"/>
        <v>107295</v>
      </c>
      <c r="N250" s="4">
        <v>1961</v>
      </c>
      <c r="O250" s="3">
        <f>SUM(K250:K253)</f>
        <v>354156</v>
      </c>
    </row>
    <row r="251" spans="1:15" x14ac:dyDescent="0.25">
      <c r="A251" s="11">
        <v>22282</v>
      </c>
      <c r="B251" s="12">
        <v>22371</v>
      </c>
      <c r="E251" s="3">
        <v>612</v>
      </c>
      <c r="H251" s="3">
        <v>80278</v>
      </c>
      <c r="K251" s="3">
        <f t="shared" si="78"/>
        <v>80890</v>
      </c>
      <c r="N251" s="4"/>
    </row>
    <row r="252" spans="1:15" x14ac:dyDescent="0.25">
      <c r="A252" s="11">
        <v>22190</v>
      </c>
      <c r="B252" s="12">
        <v>22281</v>
      </c>
      <c r="E252" s="3">
        <v>708</v>
      </c>
      <c r="H252" s="3">
        <v>89812</v>
      </c>
      <c r="K252" s="3">
        <f t="shared" si="78"/>
        <v>90520</v>
      </c>
      <c r="L252" s="4">
        <v>1960</v>
      </c>
      <c r="M252" s="3">
        <f>SUM(K252:K255)</f>
        <v>351110</v>
      </c>
      <c r="N252" s="4"/>
    </row>
    <row r="253" spans="1:15" x14ac:dyDescent="0.25">
      <c r="A253" s="11">
        <v>22098</v>
      </c>
      <c r="B253" s="12">
        <v>22189</v>
      </c>
      <c r="E253" s="3">
        <v>1920</v>
      </c>
      <c r="H253" s="3">
        <v>73531</v>
      </c>
      <c r="K253" s="3">
        <f t="shared" si="78"/>
        <v>75451</v>
      </c>
    </row>
    <row r="254" spans="1:15" x14ac:dyDescent="0.25">
      <c r="A254" s="11">
        <v>22007</v>
      </c>
      <c r="B254" s="12">
        <v>22097</v>
      </c>
      <c r="E254" s="3">
        <v>565</v>
      </c>
      <c r="H254" s="3">
        <v>116403</v>
      </c>
      <c r="K254" s="3">
        <f t="shared" si="78"/>
        <v>116968</v>
      </c>
      <c r="N254" s="4">
        <v>1960</v>
      </c>
      <c r="O254" s="3">
        <f>SUM(K254:K257)</f>
        <v>321945</v>
      </c>
    </row>
    <row r="255" spans="1:15" x14ac:dyDescent="0.25">
      <c r="A255" s="11">
        <v>21916</v>
      </c>
      <c r="B255" s="12">
        <v>22006</v>
      </c>
      <c r="E255" s="3">
        <v>422</v>
      </c>
      <c r="H255" s="3">
        <v>67749</v>
      </c>
      <c r="K255" s="3">
        <f t="shared" si="78"/>
        <v>68171</v>
      </c>
    </row>
    <row r="256" spans="1:15" x14ac:dyDescent="0.25">
      <c r="A256" s="11">
        <v>21824</v>
      </c>
      <c r="B256" s="12">
        <v>21915</v>
      </c>
      <c r="E256" s="3">
        <v>5241</v>
      </c>
      <c r="H256" s="3">
        <v>71282</v>
      </c>
      <c r="K256" s="3">
        <f t="shared" si="78"/>
        <v>76523</v>
      </c>
      <c r="L256" s="4">
        <v>1959</v>
      </c>
      <c r="M256" s="3">
        <f>SUM(K256:K259)</f>
        <v>274187</v>
      </c>
    </row>
    <row r="257" spans="1:15" x14ac:dyDescent="0.25">
      <c r="A257" s="11">
        <v>21732</v>
      </c>
      <c r="B257" s="12">
        <v>21823</v>
      </c>
      <c r="E257" s="3">
        <v>878</v>
      </c>
      <c r="H257" s="3">
        <v>59405</v>
      </c>
      <c r="K257" s="3">
        <f t="shared" si="78"/>
        <v>60283</v>
      </c>
    </row>
    <row r="258" spans="1:15" x14ac:dyDescent="0.25">
      <c r="A258" s="11">
        <v>21641</v>
      </c>
      <c r="B258" s="12">
        <v>21731</v>
      </c>
      <c r="E258" s="3">
        <v>1061</v>
      </c>
      <c r="H258" s="3">
        <v>83156</v>
      </c>
      <c r="K258" s="3">
        <f t="shared" si="78"/>
        <v>84217</v>
      </c>
      <c r="N258" s="4">
        <v>1959</v>
      </c>
      <c r="O258" s="3">
        <f>SUM(K258:K261)</f>
        <v>226572</v>
      </c>
    </row>
    <row r="259" spans="1:15" x14ac:dyDescent="0.25">
      <c r="A259" s="11">
        <v>21551</v>
      </c>
      <c r="B259" s="12">
        <v>21640</v>
      </c>
      <c r="E259" s="3">
        <v>416</v>
      </c>
      <c r="H259" s="3">
        <v>52748</v>
      </c>
      <c r="K259" s="3">
        <f t="shared" si="78"/>
        <v>53164</v>
      </c>
      <c r="N259" s="4"/>
    </row>
    <row r="260" spans="1:15" x14ac:dyDescent="0.25">
      <c r="A260" s="11">
        <v>21459</v>
      </c>
      <c r="B260" s="12">
        <v>21550</v>
      </c>
      <c r="E260" s="3">
        <v>1631</v>
      </c>
      <c r="H260" s="3">
        <v>47515</v>
      </c>
      <c r="K260" s="3">
        <f t="shared" si="78"/>
        <v>49146</v>
      </c>
      <c r="L260" s="4">
        <v>1958</v>
      </c>
      <c r="M260" s="3">
        <f>SUM(K260:K263)</f>
        <v>175736</v>
      </c>
      <c r="N260" s="4"/>
    </row>
    <row r="261" spans="1:15" x14ac:dyDescent="0.25">
      <c r="A261" s="11">
        <v>21367</v>
      </c>
      <c r="B261" s="12">
        <v>21458</v>
      </c>
      <c r="E261" s="3">
        <v>5176</v>
      </c>
      <c r="H261" s="3">
        <v>34869</v>
      </c>
      <c r="K261" s="3">
        <f t="shared" si="78"/>
        <v>40045</v>
      </c>
    </row>
    <row r="262" spans="1:15" x14ac:dyDescent="0.25">
      <c r="A262" s="11">
        <v>21276</v>
      </c>
      <c r="B262" s="12">
        <v>21366</v>
      </c>
      <c r="E262" s="3">
        <v>310</v>
      </c>
      <c r="H262" s="3">
        <v>41480</v>
      </c>
      <c r="K262" s="3">
        <f t="shared" si="78"/>
        <v>41790</v>
      </c>
      <c r="N262" s="4">
        <v>1958</v>
      </c>
      <c r="O262" s="3">
        <f>SUM(K262:K265)</f>
        <v>199860</v>
      </c>
    </row>
    <row r="263" spans="1:15" x14ac:dyDescent="0.25">
      <c r="A263" s="11">
        <v>21186</v>
      </c>
      <c r="B263" s="12">
        <v>21275</v>
      </c>
      <c r="E263" s="3">
        <v>1099</v>
      </c>
      <c r="H263" s="3">
        <v>43656</v>
      </c>
      <c r="K263" s="3">
        <f t="shared" ref="K263:K277" si="79">SUM(E263,H263)</f>
        <v>44755</v>
      </c>
    </row>
    <row r="264" spans="1:15" x14ac:dyDescent="0.25">
      <c r="A264" s="11">
        <v>21094</v>
      </c>
      <c r="B264" s="12">
        <v>21185</v>
      </c>
      <c r="E264" s="3">
        <v>1820</v>
      </c>
      <c r="H264" s="3">
        <v>72435</v>
      </c>
      <c r="K264" s="3">
        <f t="shared" si="79"/>
        <v>74255</v>
      </c>
      <c r="L264" s="4">
        <v>1957</v>
      </c>
      <c r="M264" s="3">
        <f>SUM(K264:K267)</f>
        <v>230331</v>
      </c>
    </row>
    <row r="265" spans="1:15" x14ac:dyDescent="0.25">
      <c r="A265" s="11">
        <v>21002</v>
      </c>
      <c r="B265" s="12">
        <v>21093</v>
      </c>
      <c r="E265" s="3">
        <v>887</v>
      </c>
      <c r="H265" s="3">
        <v>38173</v>
      </c>
      <c r="K265" s="3">
        <f t="shared" si="79"/>
        <v>39060</v>
      </c>
    </row>
    <row r="266" spans="1:15" x14ac:dyDescent="0.25">
      <c r="A266" s="11">
        <v>20911</v>
      </c>
      <c r="B266" s="12">
        <v>21001</v>
      </c>
      <c r="E266" s="3">
        <v>828</v>
      </c>
      <c r="H266" s="3">
        <v>56589</v>
      </c>
      <c r="K266" s="3">
        <f t="shared" si="79"/>
        <v>57417</v>
      </c>
      <c r="N266" s="4">
        <v>1957</v>
      </c>
      <c r="O266" s="3">
        <f>SUM(K266:K269)</f>
        <v>256108</v>
      </c>
    </row>
    <row r="267" spans="1:15" x14ac:dyDescent="0.25">
      <c r="A267" s="11">
        <v>20821</v>
      </c>
      <c r="B267" s="12">
        <v>20910</v>
      </c>
      <c r="E267" s="3">
        <v>412</v>
      </c>
      <c r="H267" s="3">
        <v>59187</v>
      </c>
      <c r="K267" s="3">
        <f t="shared" si="79"/>
        <v>59599</v>
      </c>
      <c r="N267" s="4"/>
    </row>
    <row r="268" spans="1:15" x14ac:dyDescent="0.25">
      <c r="A268" s="11">
        <v>20729</v>
      </c>
      <c r="B268" s="12">
        <v>20820</v>
      </c>
      <c r="E268" s="3">
        <v>779</v>
      </c>
      <c r="H268" s="3">
        <v>56782</v>
      </c>
      <c r="K268" s="3">
        <f t="shared" si="79"/>
        <v>57561</v>
      </c>
      <c r="L268" s="4">
        <v>1956</v>
      </c>
      <c r="M268" s="3">
        <f>SUM(K268:K271)</f>
        <v>232219</v>
      </c>
      <c r="N268" s="4"/>
    </row>
    <row r="269" spans="1:15" x14ac:dyDescent="0.25">
      <c r="A269" s="11">
        <v>20637</v>
      </c>
      <c r="B269" s="12">
        <v>20728</v>
      </c>
      <c r="E269" s="3">
        <v>495</v>
      </c>
      <c r="H269" s="3">
        <v>81036</v>
      </c>
      <c r="K269" s="3">
        <f t="shared" si="79"/>
        <v>81531</v>
      </c>
    </row>
    <row r="270" spans="1:15" x14ac:dyDescent="0.25">
      <c r="A270" s="11">
        <v>20546</v>
      </c>
      <c r="B270" s="12">
        <v>20636</v>
      </c>
      <c r="E270" s="3">
        <v>452</v>
      </c>
      <c r="H270" s="3">
        <v>44823</v>
      </c>
      <c r="K270" s="3">
        <f t="shared" si="79"/>
        <v>45275</v>
      </c>
      <c r="N270" s="4">
        <v>1956</v>
      </c>
      <c r="O270" s="3">
        <f>SUM(K270:K273)</f>
        <v>219337</v>
      </c>
    </row>
    <row r="271" spans="1:15" x14ac:dyDescent="0.25">
      <c r="A271" s="11">
        <v>20455</v>
      </c>
      <c r="B271" s="12">
        <v>20545</v>
      </c>
      <c r="E271" s="3">
        <v>295</v>
      </c>
      <c r="H271" s="3">
        <v>47557</v>
      </c>
      <c r="K271" s="3">
        <f t="shared" si="79"/>
        <v>47852</v>
      </c>
    </row>
    <row r="272" spans="1:15" x14ac:dyDescent="0.25">
      <c r="A272" s="11">
        <v>20363</v>
      </c>
      <c r="B272" s="12">
        <v>20454</v>
      </c>
      <c r="E272" s="3">
        <v>1502</v>
      </c>
      <c r="H272" s="3">
        <v>76353</v>
      </c>
      <c r="K272" s="3">
        <f t="shared" si="79"/>
        <v>77855</v>
      </c>
      <c r="L272" s="4">
        <v>1955</v>
      </c>
      <c r="M272" s="3">
        <f>SUM(K272:K275)</f>
        <v>218766</v>
      </c>
    </row>
    <row r="273" spans="1:17" x14ac:dyDescent="0.25">
      <c r="A273" s="11">
        <v>20271</v>
      </c>
      <c r="B273" s="12">
        <v>20362</v>
      </c>
      <c r="E273" s="3">
        <v>1288</v>
      </c>
      <c r="H273" s="3">
        <v>47067</v>
      </c>
      <c r="K273" s="3">
        <f t="shared" si="79"/>
        <v>48355</v>
      </c>
    </row>
    <row r="274" spans="1:17" x14ac:dyDescent="0.25">
      <c r="A274" s="11">
        <v>20180</v>
      </c>
      <c r="B274" s="12">
        <v>20270</v>
      </c>
      <c r="E274" s="3">
        <v>1140</v>
      </c>
      <c r="H274" s="3">
        <v>53227</v>
      </c>
      <c r="K274" s="3">
        <f t="shared" si="79"/>
        <v>54367</v>
      </c>
      <c r="N274" s="4">
        <v>1955</v>
      </c>
      <c r="O274" s="3">
        <f>SUM(K274:K277)</f>
        <v>182483</v>
      </c>
    </row>
    <row r="275" spans="1:17" x14ac:dyDescent="0.25">
      <c r="A275" s="11">
        <v>20090</v>
      </c>
      <c r="B275" s="12">
        <v>20179</v>
      </c>
      <c r="E275" s="3">
        <v>1051</v>
      </c>
      <c r="H275" s="3">
        <v>37138</v>
      </c>
      <c r="K275" s="3">
        <f t="shared" si="79"/>
        <v>38189</v>
      </c>
      <c r="N275" s="4"/>
    </row>
    <row r="276" spans="1:17" x14ac:dyDescent="0.25">
      <c r="A276" s="11">
        <v>19998</v>
      </c>
      <c r="B276" s="12">
        <v>20089</v>
      </c>
      <c r="E276" s="3">
        <v>346</v>
      </c>
      <c r="H276" s="3">
        <v>58214</v>
      </c>
      <c r="K276" s="3">
        <f t="shared" si="79"/>
        <v>58560</v>
      </c>
      <c r="N276" s="4"/>
    </row>
    <row r="277" spans="1:17" x14ac:dyDescent="0.25">
      <c r="A277" s="11">
        <v>19906</v>
      </c>
      <c r="B277" s="12">
        <v>19997</v>
      </c>
      <c r="E277" s="3">
        <v>639</v>
      </c>
      <c r="H277" s="3">
        <v>30728</v>
      </c>
      <c r="K277" s="3">
        <f t="shared" si="79"/>
        <v>31367</v>
      </c>
    </row>
    <row r="278" spans="1:17" x14ac:dyDescent="0.25">
      <c r="A278" s="11"/>
      <c r="B278" s="12"/>
    </row>
    <row r="279" spans="1:17" x14ac:dyDescent="0.25">
      <c r="A279" s="11"/>
      <c r="B279" s="12"/>
    </row>
    <row r="280" spans="1:17" x14ac:dyDescent="0.25">
      <c r="A280" s="11">
        <v>19725</v>
      </c>
      <c r="B280" s="12">
        <v>20089</v>
      </c>
      <c r="E280" s="3">
        <v>1775</v>
      </c>
      <c r="H280" s="3">
        <v>109237</v>
      </c>
      <c r="L280" s="4">
        <v>1954</v>
      </c>
      <c r="M280" s="3">
        <f>SUM(H280,E280)</f>
        <v>111012</v>
      </c>
    </row>
    <row r="281" spans="1:17" x14ac:dyDescent="0.25">
      <c r="A281" s="11">
        <v>19541</v>
      </c>
      <c r="B281" s="12">
        <v>19905</v>
      </c>
      <c r="E281" s="3">
        <v>3499</v>
      </c>
      <c r="H281" s="3">
        <v>66785</v>
      </c>
      <c r="N281" s="4">
        <v>1954</v>
      </c>
      <c r="O281" s="3">
        <f>SUM(H281,E281)</f>
        <v>70284</v>
      </c>
    </row>
    <row r="282" spans="1:17" x14ac:dyDescent="0.25">
      <c r="A282" s="11">
        <v>19360</v>
      </c>
      <c r="B282" s="12">
        <v>19724</v>
      </c>
      <c r="E282" s="3">
        <v>4665</v>
      </c>
      <c r="H282" s="3">
        <v>59196</v>
      </c>
      <c r="L282" s="4">
        <v>1953</v>
      </c>
      <c r="M282" s="3">
        <f>SUM(H282,E282)</f>
        <v>63861</v>
      </c>
    </row>
    <row r="283" spans="1:17" x14ac:dyDescent="0.25">
      <c r="A283" s="11">
        <v>19176</v>
      </c>
      <c r="B283" s="12">
        <v>19540</v>
      </c>
      <c r="E283" s="3">
        <v>3819</v>
      </c>
      <c r="H283" s="3">
        <v>49536</v>
      </c>
      <c r="N283" s="13">
        <v>1953</v>
      </c>
      <c r="O283" s="3">
        <f>SUM(H283,E283)</f>
        <v>53355</v>
      </c>
    </row>
    <row r="284" spans="1:17" x14ac:dyDescent="0.25">
      <c r="A284" s="11">
        <v>18994</v>
      </c>
      <c r="B284" s="12">
        <v>19359</v>
      </c>
      <c r="E284" s="3">
        <v>2159</v>
      </c>
      <c r="H284" s="3">
        <v>63357</v>
      </c>
      <c r="L284" s="4">
        <v>1952</v>
      </c>
      <c r="M284" s="3">
        <f>SUM(H284,E284)</f>
        <v>65516</v>
      </c>
      <c r="P284" t="s">
        <v>7</v>
      </c>
      <c r="Q284" s="2">
        <f>SUM(M72:M284)</f>
        <v>16952681.530000001</v>
      </c>
    </row>
    <row r="285" spans="1:17" x14ac:dyDescent="0.25">
      <c r="A285" s="11">
        <v>18810</v>
      </c>
      <c r="B285" s="12">
        <v>19175</v>
      </c>
      <c r="E285" s="3">
        <v>3935</v>
      </c>
      <c r="H285" s="3">
        <v>57957</v>
      </c>
      <c r="N285" s="4">
        <v>1952</v>
      </c>
      <c r="O285" s="3">
        <f>SUM(H285,E285)</f>
        <v>61892</v>
      </c>
      <c r="P285" t="s">
        <v>6</v>
      </c>
      <c r="Q285" s="2">
        <f>SUM(O72:O285)</f>
        <v>16981413.25</v>
      </c>
    </row>
    <row r="286" spans="1:17" x14ac:dyDescent="0.25">
      <c r="A286" s="11">
        <v>18629</v>
      </c>
      <c r="B286" s="12">
        <v>18993</v>
      </c>
      <c r="E286" s="3">
        <v>5803</v>
      </c>
      <c r="H286" s="3">
        <v>52894</v>
      </c>
      <c r="L286" s="4">
        <v>1951</v>
      </c>
      <c r="M286" s="3">
        <f>SUM(H286,E286)</f>
        <v>58697</v>
      </c>
    </row>
    <row r="287" spans="1:17" x14ac:dyDescent="0.25">
      <c r="A287" s="11">
        <v>18445</v>
      </c>
      <c r="B287" s="12">
        <v>18809</v>
      </c>
      <c r="N287" s="13">
        <v>1951</v>
      </c>
      <c r="O287" s="3"/>
      <c r="P287" s="37" t="s">
        <v>11</v>
      </c>
      <c r="Q287" s="35"/>
    </row>
    <row r="288" spans="1:17" x14ac:dyDescent="0.25">
      <c r="A288" s="11">
        <v>18264</v>
      </c>
      <c r="B288" s="12">
        <v>18628</v>
      </c>
      <c r="E288" s="3">
        <v>5434</v>
      </c>
      <c r="H288" s="3">
        <v>54435</v>
      </c>
      <c r="L288" s="4">
        <v>1950</v>
      </c>
      <c r="M288" s="3">
        <f>SUM(H288,E288)</f>
        <v>59869</v>
      </c>
      <c r="P288" s="36"/>
      <c r="Q288" s="35"/>
    </row>
    <row r="289" spans="1:15" x14ac:dyDescent="0.25">
      <c r="A289" s="11">
        <v>18080</v>
      </c>
      <c r="B289" s="12">
        <v>18444</v>
      </c>
      <c r="N289" s="4">
        <v>1950</v>
      </c>
      <c r="O289" s="3"/>
    </row>
    <row r="290" spans="1:15" x14ac:dyDescent="0.25">
      <c r="A290" s="11">
        <v>17899</v>
      </c>
      <c r="B290" s="12">
        <v>18263</v>
      </c>
      <c r="E290" s="3">
        <v>5910</v>
      </c>
      <c r="H290" s="3">
        <v>49220</v>
      </c>
      <c r="L290" s="4">
        <v>1949</v>
      </c>
      <c r="M290" s="3">
        <f>SUM(H290,E290)</f>
        <v>55130</v>
      </c>
    </row>
    <row r="291" spans="1:15" x14ac:dyDescent="0.25">
      <c r="A291" s="11">
        <v>17715</v>
      </c>
      <c r="B291" s="12">
        <v>18079</v>
      </c>
      <c r="N291" s="13">
        <v>1949</v>
      </c>
      <c r="O291" s="3"/>
    </row>
    <row r="292" spans="1:15" x14ac:dyDescent="0.25">
      <c r="A292" s="11">
        <v>17533</v>
      </c>
      <c r="B292" s="12">
        <v>17898</v>
      </c>
      <c r="E292" s="3">
        <v>8278</v>
      </c>
      <c r="H292" s="3">
        <v>81010</v>
      </c>
      <c r="L292" s="4">
        <v>1948</v>
      </c>
      <c r="M292" s="3">
        <f>SUM(H292,E292)</f>
        <v>89288</v>
      </c>
    </row>
    <row r="293" spans="1:15" x14ac:dyDescent="0.25">
      <c r="A293" s="11">
        <v>17349</v>
      </c>
      <c r="B293" s="12">
        <v>17714</v>
      </c>
      <c r="N293" s="4">
        <v>1948</v>
      </c>
      <c r="O293" s="3"/>
    </row>
    <row r="294" spans="1:15" x14ac:dyDescent="0.25">
      <c r="A294" s="11">
        <v>17168</v>
      </c>
      <c r="B294" s="12">
        <v>17532</v>
      </c>
      <c r="E294" s="3">
        <v>10268</v>
      </c>
      <c r="H294" s="3">
        <v>83385</v>
      </c>
      <c r="L294" s="4">
        <v>1947</v>
      </c>
      <c r="M294" s="3">
        <f>SUM(H294,E294)</f>
        <v>93653</v>
      </c>
    </row>
    <row r="295" spans="1:15" x14ac:dyDescent="0.25">
      <c r="A295" s="11">
        <v>16984</v>
      </c>
      <c r="B295" s="12">
        <v>17348</v>
      </c>
      <c r="N295" s="13">
        <v>1947</v>
      </c>
      <c r="O295" s="3"/>
    </row>
    <row r="296" spans="1:15" x14ac:dyDescent="0.25">
      <c r="A296" s="11">
        <v>16803</v>
      </c>
      <c r="B296" s="12">
        <v>17167</v>
      </c>
      <c r="E296" s="3">
        <v>5798</v>
      </c>
      <c r="H296" s="3">
        <v>48592</v>
      </c>
      <c r="L296" s="4">
        <v>1946</v>
      </c>
      <c r="M296" s="3">
        <f>SUM(H296,E296)</f>
        <v>54390</v>
      </c>
    </row>
    <row r="297" spans="1:15" x14ac:dyDescent="0.25">
      <c r="A297" s="11">
        <v>16619</v>
      </c>
      <c r="B297" s="12">
        <v>16983</v>
      </c>
      <c r="N297" s="4">
        <v>1946</v>
      </c>
      <c r="O297" s="3"/>
    </row>
    <row r="298" spans="1:15" x14ac:dyDescent="0.25">
      <c r="A298" s="11">
        <v>16438</v>
      </c>
      <c r="B298" s="12">
        <v>16802</v>
      </c>
      <c r="E298" s="3">
        <v>4783</v>
      </c>
      <c r="H298" s="3">
        <v>58268</v>
      </c>
      <c r="L298" s="4">
        <v>1945</v>
      </c>
      <c r="M298" s="3">
        <f>SUM(H298,E298)</f>
        <v>63051</v>
      </c>
    </row>
    <row r="299" spans="1:15" x14ac:dyDescent="0.25">
      <c r="A299" s="11">
        <v>16254</v>
      </c>
      <c r="B299" s="12">
        <v>16618</v>
      </c>
      <c r="N299" s="13">
        <v>1945</v>
      </c>
      <c r="O299" s="3"/>
    </row>
    <row r="300" spans="1:15" x14ac:dyDescent="0.25">
      <c r="A300" s="11">
        <v>16072</v>
      </c>
      <c r="B300" s="12">
        <v>16437</v>
      </c>
      <c r="E300" s="3">
        <v>3860</v>
      </c>
      <c r="H300" s="3">
        <v>86840</v>
      </c>
      <c r="L300" s="4">
        <v>1944</v>
      </c>
      <c r="M300" s="3">
        <f>SUM(H300,E300)</f>
        <v>90700</v>
      </c>
    </row>
    <row r="301" spans="1:15" x14ac:dyDescent="0.25">
      <c r="A301" s="11">
        <v>15888</v>
      </c>
      <c r="B301" s="12">
        <v>16253</v>
      </c>
      <c r="N301" s="4">
        <v>1944</v>
      </c>
      <c r="O301" s="3"/>
    </row>
    <row r="302" spans="1:15" x14ac:dyDescent="0.25">
      <c r="A302" s="11">
        <v>15707</v>
      </c>
      <c r="B302" s="12">
        <v>16071</v>
      </c>
      <c r="E302" s="3">
        <v>3130</v>
      </c>
      <c r="H302" s="3">
        <v>73590</v>
      </c>
      <c r="L302" s="4">
        <v>1943</v>
      </c>
      <c r="M302" s="3">
        <f>SUM(H302,E302)</f>
        <v>76720</v>
      </c>
    </row>
    <row r="303" spans="1:15" x14ac:dyDescent="0.25">
      <c r="A303" s="11">
        <v>15523</v>
      </c>
      <c r="B303" s="12">
        <v>15887</v>
      </c>
      <c r="N303" s="13">
        <v>1943</v>
      </c>
      <c r="O303" s="3"/>
    </row>
    <row r="304" spans="1:15" x14ac:dyDescent="0.25">
      <c r="A304" s="11">
        <v>15342</v>
      </c>
      <c r="B304" s="12">
        <v>15706</v>
      </c>
      <c r="E304" s="3">
        <v>2238</v>
      </c>
      <c r="H304" s="3">
        <v>38535</v>
      </c>
      <c r="L304" s="4">
        <v>1942</v>
      </c>
      <c r="M304" s="3">
        <f>SUM(H304,E304)</f>
        <v>40773</v>
      </c>
    </row>
    <row r="305" spans="1:15" x14ac:dyDescent="0.25">
      <c r="A305" s="11">
        <v>15158</v>
      </c>
      <c r="B305" s="12">
        <v>15522</v>
      </c>
      <c r="N305" s="4">
        <v>1942</v>
      </c>
      <c r="O305" s="3"/>
    </row>
    <row r="306" spans="1:15" x14ac:dyDescent="0.25">
      <c r="A306" s="11">
        <v>14977</v>
      </c>
      <c r="B306" s="12">
        <v>15341</v>
      </c>
      <c r="E306" s="3">
        <v>2185</v>
      </c>
      <c r="H306" s="3">
        <v>35787</v>
      </c>
      <c r="L306" s="4">
        <v>1941</v>
      </c>
      <c r="M306" s="3">
        <f>SUM(H306,E306)</f>
        <v>37972</v>
      </c>
    </row>
    <row r="307" spans="1:15" x14ac:dyDescent="0.25">
      <c r="A307" s="11">
        <v>14793</v>
      </c>
      <c r="B307" s="12">
        <v>15157</v>
      </c>
      <c r="N307" s="13">
        <v>1941</v>
      </c>
      <c r="O307" s="3"/>
    </row>
    <row r="308" spans="1:15" x14ac:dyDescent="0.25">
      <c r="A308" s="11">
        <v>14611</v>
      </c>
      <c r="B308" s="12">
        <v>14976</v>
      </c>
      <c r="E308" s="3">
        <v>2004</v>
      </c>
      <c r="H308" s="3">
        <v>30861</v>
      </c>
      <c r="L308" s="4">
        <v>1940</v>
      </c>
      <c r="M308" s="3">
        <f>SUM(H308,E308)</f>
        <v>32865</v>
      </c>
    </row>
    <row r="309" spans="1:15" x14ac:dyDescent="0.25">
      <c r="A309" s="11">
        <v>14427</v>
      </c>
      <c r="B309" s="12">
        <v>14792</v>
      </c>
      <c r="N309" s="4">
        <v>1940</v>
      </c>
      <c r="O309" s="3"/>
    </row>
    <row r="310" spans="1:15" x14ac:dyDescent="0.25">
      <c r="A310" s="11">
        <v>14246</v>
      </c>
      <c r="B310" s="12">
        <v>14610</v>
      </c>
      <c r="E310" s="3">
        <v>1360</v>
      </c>
      <c r="H310" s="3">
        <v>26492</v>
      </c>
      <c r="L310" s="4">
        <v>1939</v>
      </c>
      <c r="M310" s="3">
        <f>SUM(H310,E310)</f>
        <v>27852</v>
      </c>
    </row>
    <row r="311" spans="1:15" x14ac:dyDescent="0.25">
      <c r="A311" s="11">
        <v>14062</v>
      </c>
      <c r="B311" s="12">
        <v>14426</v>
      </c>
      <c r="N311" s="13">
        <v>1939</v>
      </c>
      <c r="O311" s="3"/>
    </row>
    <row r="312" spans="1:15" x14ac:dyDescent="0.25">
      <c r="A312" s="11">
        <v>13881</v>
      </c>
      <c r="B312" s="12">
        <v>14245</v>
      </c>
      <c r="E312" s="3">
        <v>2281</v>
      </c>
      <c r="H312" s="3">
        <v>25585</v>
      </c>
      <c r="L312" s="4">
        <v>1938</v>
      </c>
      <c r="M312" s="3">
        <f>SUM(H312,E312)</f>
        <v>27866</v>
      </c>
    </row>
    <row r="313" spans="1:15" x14ac:dyDescent="0.25">
      <c r="A313" s="11">
        <v>13697</v>
      </c>
      <c r="B313" s="12">
        <v>14061</v>
      </c>
      <c r="N313" s="4">
        <v>1938</v>
      </c>
      <c r="O313" s="3"/>
    </row>
    <row r="314" spans="1:15" x14ac:dyDescent="0.25">
      <c r="A314" s="11">
        <v>13516</v>
      </c>
      <c r="B314" s="12">
        <v>13880</v>
      </c>
      <c r="E314" s="3">
        <v>2045</v>
      </c>
      <c r="H314" s="3">
        <v>35316</v>
      </c>
      <c r="L314" s="4">
        <v>1937</v>
      </c>
      <c r="M314" s="3">
        <f>SUM(H314,E314)</f>
        <v>37361</v>
      </c>
    </row>
    <row r="315" spans="1:15" x14ac:dyDescent="0.25">
      <c r="A315" s="11">
        <v>13332</v>
      </c>
      <c r="B315" s="12">
        <v>13696</v>
      </c>
      <c r="N315" s="13">
        <v>1937</v>
      </c>
      <c r="O315" s="3"/>
    </row>
    <row r="316" spans="1:15" x14ac:dyDescent="0.25">
      <c r="A316" s="11">
        <v>13150</v>
      </c>
      <c r="B316" s="12">
        <v>13515</v>
      </c>
      <c r="E316" s="3">
        <v>2948</v>
      </c>
      <c r="H316" s="3">
        <v>39964</v>
      </c>
      <c r="L316" s="4">
        <v>1936</v>
      </c>
      <c r="M316" s="3">
        <f>SUM(H316,E316)</f>
        <v>42912</v>
      </c>
    </row>
    <row r="317" spans="1:15" x14ac:dyDescent="0.25">
      <c r="A317" s="11">
        <v>12966</v>
      </c>
      <c r="B317" s="12">
        <v>13331</v>
      </c>
      <c r="N317" s="4">
        <v>1936</v>
      </c>
      <c r="O317" s="3"/>
    </row>
    <row r="318" spans="1:15" x14ac:dyDescent="0.25">
      <c r="A318" s="11">
        <v>12785</v>
      </c>
      <c r="B318" s="12">
        <v>13149</v>
      </c>
      <c r="E318" s="3">
        <v>3226</v>
      </c>
      <c r="H318" s="3">
        <v>30454</v>
      </c>
      <c r="L318" s="4">
        <v>1935</v>
      </c>
      <c r="M318" s="3">
        <f>SUM(H318,E318)</f>
        <v>33680</v>
      </c>
    </row>
    <row r="319" spans="1:15" x14ac:dyDescent="0.25">
      <c r="A319" s="11">
        <v>12601</v>
      </c>
      <c r="B319" s="12">
        <v>12965</v>
      </c>
      <c r="N319" s="13">
        <v>1935</v>
      </c>
      <c r="O319" s="3"/>
    </row>
    <row r="320" spans="1:15" x14ac:dyDescent="0.25">
      <c r="A320" s="11">
        <v>12420</v>
      </c>
      <c r="B320" s="12">
        <v>12784</v>
      </c>
      <c r="E320" s="3">
        <v>2744</v>
      </c>
      <c r="H320" s="3">
        <v>28151</v>
      </c>
      <c r="L320" s="4">
        <v>1934</v>
      </c>
      <c r="M320" s="3">
        <f>SUM(H320,E320)</f>
        <v>30895</v>
      </c>
    </row>
    <row r="321" spans="1:15" x14ac:dyDescent="0.25">
      <c r="A321" s="11">
        <v>12236</v>
      </c>
      <c r="B321" s="12">
        <v>12600</v>
      </c>
      <c r="N321" s="4">
        <v>1934</v>
      </c>
      <c r="O321" s="3"/>
    </row>
    <row r="322" spans="1:15" x14ac:dyDescent="0.25">
      <c r="A322" s="11">
        <v>12055</v>
      </c>
      <c r="B322" s="12">
        <v>12419</v>
      </c>
      <c r="E322" s="3">
        <v>3075</v>
      </c>
      <c r="H322" s="3">
        <v>14664</v>
      </c>
      <c r="L322" s="4">
        <v>1933</v>
      </c>
      <c r="M322" s="3">
        <f>SUM(H322,E322)</f>
        <v>17739</v>
      </c>
    </row>
    <row r="323" spans="1:15" x14ac:dyDescent="0.25">
      <c r="A323" s="11">
        <v>11871</v>
      </c>
      <c r="B323" s="12">
        <v>12235</v>
      </c>
      <c r="N323" s="13">
        <v>1933</v>
      </c>
      <c r="O323" s="3"/>
    </row>
    <row r="324" spans="1:15" x14ac:dyDescent="0.25">
      <c r="A324" s="11">
        <v>11689</v>
      </c>
      <c r="B324" s="12">
        <v>12054</v>
      </c>
      <c r="E324" s="3">
        <v>3391</v>
      </c>
      <c r="H324" s="3">
        <v>14699</v>
      </c>
      <c r="L324" s="4">
        <v>1932</v>
      </c>
      <c r="M324" s="3">
        <f>SUM(H324,E324)</f>
        <v>18090</v>
      </c>
    </row>
    <row r="325" spans="1:15" x14ac:dyDescent="0.25">
      <c r="A325" s="11">
        <v>11505</v>
      </c>
      <c r="B325" s="12">
        <v>11870</v>
      </c>
      <c r="N325" s="4">
        <v>1932</v>
      </c>
      <c r="O325" s="3"/>
    </row>
    <row r="326" spans="1:15" x14ac:dyDescent="0.25">
      <c r="A326" s="11">
        <v>11324</v>
      </c>
      <c r="B326" s="12">
        <v>11688</v>
      </c>
      <c r="E326" s="3">
        <v>5736</v>
      </c>
      <c r="H326" s="3">
        <v>18234</v>
      </c>
      <c r="L326" s="4">
        <v>1931</v>
      </c>
      <c r="M326" s="3">
        <f>SUM(H326,E326)</f>
        <v>23970</v>
      </c>
    </row>
    <row r="327" spans="1:15" x14ac:dyDescent="0.25">
      <c r="A327" s="11">
        <v>11140</v>
      </c>
      <c r="B327" s="12">
        <v>11504</v>
      </c>
      <c r="N327" s="13">
        <v>1931</v>
      </c>
      <c r="O327" s="3"/>
    </row>
    <row r="328" spans="1:15" x14ac:dyDescent="0.25">
      <c r="A328" s="11">
        <v>10959</v>
      </c>
      <c r="B328" s="12">
        <v>11323</v>
      </c>
      <c r="E328" s="3">
        <v>6440</v>
      </c>
      <c r="H328" s="3">
        <v>38517</v>
      </c>
      <c r="L328" s="4">
        <v>1930</v>
      </c>
      <c r="M328" s="3">
        <f>SUM(H328,E328)</f>
        <v>44957</v>
      </c>
    </row>
    <row r="329" spans="1:15" x14ac:dyDescent="0.25">
      <c r="A329" s="11">
        <v>10775</v>
      </c>
      <c r="B329" s="12">
        <v>11139</v>
      </c>
      <c r="N329" s="4">
        <v>1930</v>
      </c>
      <c r="O329" s="3"/>
    </row>
    <row r="330" spans="1:15" x14ac:dyDescent="0.25">
      <c r="A330" s="11">
        <v>10594</v>
      </c>
      <c r="B330" s="12">
        <v>10958</v>
      </c>
      <c r="E330" s="3">
        <v>5447</v>
      </c>
      <c r="H330" s="3">
        <v>42015</v>
      </c>
      <c r="L330" s="4">
        <v>1929</v>
      </c>
      <c r="M330" s="3">
        <f>SUM(H330,E330)</f>
        <v>47462</v>
      </c>
    </row>
    <row r="331" spans="1:15" x14ac:dyDescent="0.25">
      <c r="A331" s="11">
        <v>10410</v>
      </c>
      <c r="B331" s="12">
        <v>10774</v>
      </c>
      <c r="N331" s="13">
        <v>1929</v>
      </c>
      <c r="O331" s="3"/>
    </row>
    <row r="332" spans="1:15" x14ac:dyDescent="0.25">
      <c r="A332" s="11">
        <v>10228</v>
      </c>
      <c r="B332" s="12">
        <v>10593</v>
      </c>
      <c r="E332" s="3">
        <v>6480</v>
      </c>
      <c r="H332" s="3">
        <v>33766</v>
      </c>
      <c r="L332" s="4">
        <v>1928</v>
      </c>
      <c r="M332" s="3">
        <f>SUM(H332,E332)</f>
        <v>40246</v>
      </c>
    </row>
    <row r="333" spans="1:15" x14ac:dyDescent="0.25">
      <c r="A333" s="11">
        <v>10044</v>
      </c>
      <c r="B333" s="12">
        <v>10409</v>
      </c>
      <c r="N333" s="4">
        <v>1928</v>
      </c>
      <c r="O333" s="3"/>
    </row>
    <row r="334" spans="1:15" x14ac:dyDescent="0.25">
      <c r="A334" s="11">
        <v>9863</v>
      </c>
      <c r="B334" s="12">
        <v>10227</v>
      </c>
      <c r="E334" s="3">
        <v>3294</v>
      </c>
      <c r="H334" s="3">
        <v>52000</v>
      </c>
      <c r="L334" s="4">
        <v>1927</v>
      </c>
      <c r="M334" s="3">
        <f>SUM(H334,E334)</f>
        <v>55294</v>
      </c>
    </row>
    <row r="335" spans="1:15" x14ac:dyDescent="0.25">
      <c r="A335" s="11">
        <v>9679</v>
      </c>
      <c r="B335" s="12">
        <v>10043</v>
      </c>
      <c r="N335" s="13">
        <v>1927</v>
      </c>
      <c r="O335" s="3"/>
    </row>
    <row r="336" spans="1:15" x14ac:dyDescent="0.25">
      <c r="A336" s="11">
        <v>9498</v>
      </c>
      <c r="B336" s="12">
        <v>9862</v>
      </c>
      <c r="E336" s="3">
        <v>4769</v>
      </c>
      <c r="H336" s="3">
        <v>50992</v>
      </c>
      <c r="L336" s="4">
        <v>1926</v>
      </c>
      <c r="M336" s="3">
        <f>SUM(H336,E336)</f>
        <v>55761</v>
      </c>
    </row>
    <row r="337" spans="1:15" x14ac:dyDescent="0.25">
      <c r="A337" s="11">
        <v>9314</v>
      </c>
      <c r="B337" s="12">
        <v>9678</v>
      </c>
      <c r="N337" s="4">
        <v>1926</v>
      </c>
      <c r="O337" s="3"/>
    </row>
    <row r="338" spans="1:15" x14ac:dyDescent="0.25">
      <c r="A338" s="11">
        <v>9133</v>
      </c>
      <c r="B338" s="12">
        <v>9497</v>
      </c>
      <c r="E338" s="3">
        <v>3801</v>
      </c>
      <c r="H338" s="3">
        <v>53723</v>
      </c>
      <c r="L338" s="4">
        <v>1925</v>
      </c>
      <c r="M338" s="3">
        <f>SUM(H338,E338)</f>
        <v>57524</v>
      </c>
    </row>
    <row r="339" spans="1:15" x14ac:dyDescent="0.25">
      <c r="A339" s="11">
        <v>8949</v>
      </c>
      <c r="B339" s="12">
        <v>9313</v>
      </c>
      <c r="N339" s="13">
        <v>1925</v>
      </c>
      <c r="O339" s="3"/>
    </row>
    <row r="340" spans="1:15" x14ac:dyDescent="0.25">
      <c r="A340" s="11">
        <v>8767</v>
      </c>
      <c r="B340" s="12">
        <v>9132</v>
      </c>
      <c r="E340" s="3">
        <v>3893</v>
      </c>
      <c r="H340" s="3">
        <v>48646</v>
      </c>
      <c r="L340" s="4">
        <v>1924</v>
      </c>
      <c r="M340" s="3">
        <f>SUM(H340,E340)</f>
        <v>52539</v>
      </c>
    </row>
    <row r="341" spans="1:15" x14ac:dyDescent="0.25">
      <c r="A341" s="11">
        <v>8583</v>
      </c>
      <c r="B341" s="12">
        <v>8948</v>
      </c>
      <c r="N341" s="4">
        <v>1924</v>
      </c>
      <c r="O341" s="3"/>
    </row>
    <row r="342" spans="1:15" x14ac:dyDescent="0.25">
      <c r="A342" s="11">
        <v>8402</v>
      </c>
      <c r="B342" s="12">
        <v>8766</v>
      </c>
      <c r="E342" s="3">
        <v>4382</v>
      </c>
      <c r="H342" s="3">
        <v>40463</v>
      </c>
      <c r="L342" s="4">
        <v>1923</v>
      </c>
      <c r="M342" s="3">
        <f>SUM(H342,E342)</f>
        <v>44845</v>
      </c>
    </row>
    <row r="343" spans="1:15" x14ac:dyDescent="0.25">
      <c r="A343" s="11">
        <v>8218</v>
      </c>
      <c r="B343" s="12">
        <v>8582</v>
      </c>
      <c r="N343" s="13">
        <v>1923</v>
      </c>
      <c r="O343" s="3"/>
    </row>
    <row r="344" spans="1:15" x14ac:dyDescent="0.25">
      <c r="A344" s="11">
        <v>8037</v>
      </c>
      <c r="B344" s="12">
        <v>8401</v>
      </c>
      <c r="E344" s="3">
        <v>3320</v>
      </c>
      <c r="H344" s="3">
        <v>20623</v>
      </c>
      <c r="L344" s="4">
        <v>1922</v>
      </c>
      <c r="M344" s="3">
        <f>SUM(H344,E344)</f>
        <v>23943</v>
      </c>
    </row>
    <row r="345" spans="1:15" x14ac:dyDescent="0.25">
      <c r="A345" s="11">
        <v>7853</v>
      </c>
      <c r="B345" s="12">
        <v>8217</v>
      </c>
      <c r="N345" s="4">
        <v>1922</v>
      </c>
      <c r="O345" s="3"/>
    </row>
    <row r="346" spans="1:15" x14ac:dyDescent="0.25">
      <c r="A346" s="11">
        <v>7672</v>
      </c>
      <c r="B346" s="12">
        <v>8036</v>
      </c>
      <c r="E346" s="3">
        <v>2665</v>
      </c>
      <c r="H346" s="3">
        <v>11651</v>
      </c>
      <c r="L346" s="4">
        <v>1921</v>
      </c>
      <c r="M346" s="3">
        <f>SUM(H346,E346)</f>
        <v>14316</v>
      </c>
    </row>
    <row r="347" spans="1:15" x14ac:dyDescent="0.25">
      <c r="A347" s="11">
        <v>7488</v>
      </c>
      <c r="B347" s="12">
        <v>7852</v>
      </c>
      <c r="N347" s="13">
        <v>1921</v>
      </c>
      <c r="O347" s="3"/>
    </row>
    <row r="348" spans="1:15" x14ac:dyDescent="0.25">
      <c r="A348" s="11">
        <v>7306</v>
      </c>
      <c r="B348" s="12">
        <v>7671</v>
      </c>
      <c r="E348" s="3">
        <v>4833</v>
      </c>
      <c r="H348" s="3">
        <v>45609</v>
      </c>
      <c r="L348" s="4">
        <v>1920</v>
      </c>
      <c r="M348" s="3">
        <f>SUM(H348,E348)</f>
        <v>50442</v>
      </c>
    </row>
    <row r="349" spans="1:15" x14ac:dyDescent="0.25">
      <c r="A349" s="11">
        <v>7122</v>
      </c>
      <c r="B349" s="12">
        <v>7487</v>
      </c>
      <c r="N349" s="4">
        <v>1920</v>
      </c>
      <c r="O349" s="3"/>
    </row>
    <row r="350" spans="1:15" x14ac:dyDescent="0.25">
      <c r="A350" s="11">
        <v>6941</v>
      </c>
      <c r="B350" s="12">
        <v>7305</v>
      </c>
      <c r="E350" s="3">
        <v>5079</v>
      </c>
      <c r="H350" s="3">
        <v>37374</v>
      </c>
      <c r="L350" s="4">
        <v>1919</v>
      </c>
      <c r="M350" s="3">
        <f>SUM(H350,E350)</f>
        <v>42453</v>
      </c>
    </row>
    <row r="351" spans="1:15" x14ac:dyDescent="0.25">
      <c r="A351" s="11">
        <v>6757</v>
      </c>
      <c r="B351" s="12">
        <v>7121</v>
      </c>
      <c r="E351" s="3">
        <v>6361</v>
      </c>
      <c r="H351" s="3">
        <v>38403</v>
      </c>
      <c r="N351" s="13">
        <v>1919</v>
      </c>
      <c r="O351" s="3">
        <f>SUM(H351,E351)</f>
        <v>44764</v>
      </c>
    </row>
    <row r="352" spans="1:15" x14ac:dyDescent="0.25">
      <c r="A352" s="11">
        <v>6576</v>
      </c>
      <c r="B352" s="12">
        <v>6940</v>
      </c>
      <c r="E352" s="3">
        <v>5536</v>
      </c>
      <c r="H352" s="3">
        <v>43114</v>
      </c>
      <c r="L352" s="4">
        <v>1918</v>
      </c>
      <c r="M352" s="3">
        <f>SUM(H352,E352)</f>
        <v>48650</v>
      </c>
    </row>
    <row r="353" spans="1:15" x14ac:dyDescent="0.25">
      <c r="A353" s="11">
        <v>6392</v>
      </c>
      <c r="B353" s="12">
        <v>6756</v>
      </c>
      <c r="E353" s="3">
        <v>6745</v>
      </c>
      <c r="H353" s="3">
        <v>41157</v>
      </c>
      <c r="N353" s="4">
        <v>1918</v>
      </c>
      <c r="O353" s="3">
        <f>SUM(H353,E353)</f>
        <v>47902</v>
      </c>
    </row>
    <row r="354" spans="1:15" x14ac:dyDescent="0.25">
      <c r="A354" s="11">
        <v>6211</v>
      </c>
      <c r="B354" s="12">
        <v>6575</v>
      </c>
      <c r="E354" s="3">
        <v>6338</v>
      </c>
      <c r="H354" s="3">
        <v>41002</v>
      </c>
      <c r="L354" s="4">
        <v>1917</v>
      </c>
      <c r="M354" s="3">
        <f>SUM(H354,E354)</f>
        <v>47340</v>
      </c>
    </row>
    <row r="355" spans="1:15" x14ac:dyDescent="0.25">
      <c r="A355" s="11">
        <v>6027</v>
      </c>
      <c r="B355" s="12">
        <v>6391</v>
      </c>
      <c r="E355" s="3">
        <v>3921</v>
      </c>
      <c r="H355" s="3">
        <v>42700</v>
      </c>
      <c r="N355" s="13">
        <v>1917</v>
      </c>
      <c r="O355" s="3">
        <f>SUM(H355,E355)</f>
        <v>46621</v>
      </c>
    </row>
    <row r="356" spans="1:15" x14ac:dyDescent="0.25">
      <c r="A356" s="11">
        <v>5845</v>
      </c>
      <c r="B356" s="12">
        <v>6210</v>
      </c>
      <c r="E356" s="3">
        <v>4306.51</v>
      </c>
      <c r="H356" s="3">
        <v>42282.73</v>
      </c>
      <c r="L356" s="4">
        <v>1916</v>
      </c>
      <c r="M356" s="3">
        <f>SUM(H356,E356)</f>
        <v>46589.240000000005</v>
      </c>
    </row>
    <row r="357" spans="1:15" x14ac:dyDescent="0.25">
      <c r="A357" s="11">
        <v>5661</v>
      </c>
      <c r="B357" s="12">
        <v>6026</v>
      </c>
      <c r="E357" s="3">
        <v>3534</v>
      </c>
      <c r="H357" s="3">
        <v>31485</v>
      </c>
      <c r="N357" s="4">
        <v>1916</v>
      </c>
      <c r="O357" s="3">
        <f>SUM(H357,E357)</f>
        <v>35019</v>
      </c>
    </row>
    <row r="358" spans="1:15" x14ac:dyDescent="0.25">
      <c r="A358" s="11">
        <v>5480</v>
      </c>
      <c r="B358" s="12">
        <v>5844</v>
      </c>
      <c r="E358" s="3">
        <v>1546.53</v>
      </c>
      <c r="H358" s="3">
        <v>28681.18</v>
      </c>
      <c r="L358" s="4">
        <v>1915</v>
      </c>
      <c r="M358" s="3">
        <f>SUM(H358,E358)</f>
        <v>30227.71</v>
      </c>
    </row>
    <row r="359" spans="1:15" x14ac:dyDescent="0.25">
      <c r="A359" s="11">
        <v>5296</v>
      </c>
      <c r="B359" s="12">
        <v>5660</v>
      </c>
      <c r="E359" s="3">
        <v>947</v>
      </c>
      <c r="H359" s="3">
        <v>36213</v>
      </c>
      <c r="N359" s="13">
        <v>1915</v>
      </c>
      <c r="O359" s="3">
        <f>SUM(H359,E359)</f>
        <v>37160</v>
      </c>
    </row>
    <row r="360" spans="1:15" x14ac:dyDescent="0.25">
      <c r="A360" s="11">
        <v>5115</v>
      </c>
      <c r="B360" s="12">
        <v>5479</v>
      </c>
      <c r="E360" s="3">
        <v>1270.3599999999999</v>
      </c>
      <c r="H360" s="3">
        <v>39620.050000000003</v>
      </c>
      <c r="L360" s="4">
        <v>1914</v>
      </c>
      <c r="M360" s="3">
        <f>SUM(H360,E360)</f>
        <v>40890.410000000003</v>
      </c>
    </row>
    <row r="361" spans="1:15" x14ac:dyDescent="0.25">
      <c r="A361" s="11">
        <v>4931</v>
      </c>
      <c r="B361" s="12">
        <v>5295</v>
      </c>
      <c r="E361" s="3">
        <v>3006</v>
      </c>
      <c r="H361" s="3">
        <v>42055</v>
      </c>
      <c r="N361" s="4">
        <v>1914</v>
      </c>
      <c r="O361" s="3">
        <f>SUM(H361,E361)</f>
        <v>45061</v>
      </c>
    </row>
    <row r="362" spans="1:15" x14ac:dyDescent="0.25">
      <c r="A362" s="11">
        <v>4750</v>
      </c>
      <c r="B362" s="12">
        <v>5114</v>
      </c>
      <c r="E362" s="3">
        <v>3650.18</v>
      </c>
      <c r="H362" s="3">
        <v>32893.410000000003</v>
      </c>
      <c r="L362" s="4">
        <v>1913</v>
      </c>
      <c r="M362" s="3">
        <f>SUM(H362,E362)</f>
        <v>36543.590000000004</v>
      </c>
    </row>
    <row r="363" spans="1:15" x14ac:dyDescent="0.25">
      <c r="A363" s="11">
        <v>4566</v>
      </c>
      <c r="B363" s="12">
        <v>4930</v>
      </c>
      <c r="E363" s="3">
        <v>2754</v>
      </c>
      <c r="H363" s="3">
        <v>30781</v>
      </c>
      <c r="N363" s="13">
        <v>1913</v>
      </c>
      <c r="O363" s="3">
        <f>SUM(H363,E363)</f>
        <v>33535</v>
      </c>
    </row>
    <row r="364" spans="1:15" x14ac:dyDescent="0.25">
      <c r="A364" s="11">
        <v>4384</v>
      </c>
      <c r="B364" s="12">
        <v>4749</v>
      </c>
      <c r="E364" s="3">
        <v>1933.88</v>
      </c>
      <c r="H364" s="3">
        <v>42279.53</v>
      </c>
      <c r="L364" s="4">
        <v>1912</v>
      </c>
      <c r="M364" s="3">
        <f>SUM(H364,E364)</f>
        <v>44213.409999999996</v>
      </c>
    </row>
    <row r="365" spans="1:15" x14ac:dyDescent="0.25">
      <c r="A365" s="11">
        <v>4200</v>
      </c>
      <c r="B365" s="12">
        <v>4565</v>
      </c>
      <c r="E365" s="3">
        <v>1819</v>
      </c>
      <c r="H365" s="3">
        <v>42829</v>
      </c>
      <c r="N365" s="4">
        <v>1912</v>
      </c>
      <c r="O365" s="3">
        <f>SUM(H365,E365)</f>
        <v>44648</v>
      </c>
    </row>
    <row r="366" spans="1:15" x14ac:dyDescent="0.25">
      <c r="A366" s="11">
        <v>4019</v>
      </c>
      <c r="B366" s="12">
        <v>4383</v>
      </c>
      <c r="E366" s="3">
        <v>1924.16</v>
      </c>
      <c r="H366" s="3">
        <v>30192.86</v>
      </c>
      <c r="L366" s="4">
        <v>1911</v>
      </c>
      <c r="M366" s="3">
        <f>SUM(H366,E366)</f>
        <v>32117.02</v>
      </c>
    </row>
    <row r="367" spans="1:15" x14ac:dyDescent="0.25">
      <c r="A367" s="11">
        <v>3835</v>
      </c>
      <c r="B367" s="12">
        <v>4199</v>
      </c>
      <c r="E367" s="3">
        <v>2289</v>
      </c>
      <c r="H367" s="3">
        <v>25859</v>
      </c>
      <c r="N367" s="13">
        <v>1911</v>
      </c>
      <c r="O367" s="3">
        <f>SUM(H367,E367)</f>
        <v>28148</v>
      </c>
    </row>
    <row r="368" spans="1:15" x14ac:dyDescent="0.25">
      <c r="A368" s="11">
        <v>3654</v>
      </c>
      <c r="B368" s="12">
        <v>4018</v>
      </c>
      <c r="E368" s="3">
        <v>6450.45</v>
      </c>
      <c r="H368" s="3">
        <v>12366.07</v>
      </c>
      <c r="L368" s="4">
        <v>1910</v>
      </c>
      <c r="M368" s="3">
        <f>SUM(H368,E368)</f>
        <v>18816.52</v>
      </c>
    </row>
    <row r="369" spans="1:15" x14ac:dyDescent="0.25">
      <c r="A369" s="11">
        <v>3470</v>
      </c>
      <c r="B369" s="12">
        <v>3834</v>
      </c>
      <c r="E369" s="3">
        <v>5143</v>
      </c>
      <c r="H369" s="3">
        <v>5869</v>
      </c>
      <c r="N369" s="4">
        <v>1910</v>
      </c>
      <c r="O369" s="3">
        <f>SUM(H369,E369)</f>
        <v>11012</v>
      </c>
    </row>
    <row r="370" spans="1:15" x14ac:dyDescent="0.25">
      <c r="A370" s="11">
        <v>3289</v>
      </c>
      <c r="B370" s="12">
        <v>3653</v>
      </c>
      <c r="E370" s="3">
        <v>2099.54</v>
      </c>
      <c r="H370" s="3">
        <v>6171.81</v>
      </c>
      <c r="L370" s="4">
        <v>1909</v>
      </c>
      <c r="M370" s="3">
        <f>SUM(H370,E370)</f>
        <v>8271.35</v>
      </c>
    </row>
    <row r="371" spans="1:15" x14ac:dyDescent="0.25">
      <c r="A371" s="11">
        <v>3105</v>
      </c>
      <c r="B371" s="12">
        <v>3469</v>
      </c>
      <c r="E371" s="3">
        <v>2315</v>
      </c>
      <c r="H371" s="3">
        <v>13236</v>
      </c>
      <c r="N371" s="13">
        <v>1909</v>
      </c>
      <c r="O371" s="3">
        <f>SUM(H371,E371)</f>
        <v>15551</v>
      </c>
    </row>
  </sheetData>
  <phoneticPr fontId="1" type="noConversion"/>
  <printOptions gridLines="1"/>
  <pageMargins left="0.25" right="0.25" top="0.5" bottom="0.5" header="0.25" footer="0.25"/>
  <pageSetup paperSize="5" orientation="landscape" cellComments="asDisplayed" r:id="rId1"/>
  <headerFooter alignWithMargins="0"/>
  <ignoredErrors>
    <ignoredError sqref="H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Cut History 1908 to Present</vt:lpstr>
      <vt:lpstr>'Cut History 1908 to Present'!Print_Titles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2014-10-30T20:03:08Z</dcterms:created>
  <dcterms:modified xsi:type="dcterms:W3CDTF">2022-11-08T01:22:09Z</dcterms:modified>
</cp:coreProperties>
</file>