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rachel_weston_usda_gov/Documents/Documents/IM NRM Coordinator Files/NRM/FACTS &amp; TIM/R10 Website Reports/Summary Tables/2022/"/>
    </mc:Choice>
  </mc:AlternateContent>
  <xr:revisionPtr revIDLastSave="18" documentId="13_ncr:1_{681B67C7-F007-4B36-B704-133FF2272C5C}" xr6:coauthVersionLast="47" xr6:coauthVersionMax="47" xr10:uidLastSave="{58BC52C1-17E4-4700-B296-3EA8DB32CA3E}"/>
  <bookViews>
    <workbookView xWindow="-108" yWindow="-108" windowWidth="23256" windowHeight="12576" tabRatio="390" xr2:uid="{00000000-000D-0000-FFFF-FFFF00000000}"/>
  </bookViews>
  <sheets>
    <sheet name="Reforestation" sheetId="1" r:id="rId1"/>
  </sheets>
  <definedNames>
    <definedName name="_xlnm.Print_Area" localSheetId="0">Reforestation!$A$1:$M$42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E37" i="1"/>
  <c r="F37" i="1"/>
  <c r="H37" i="1"/>
  <c r="I37" i="1"/>
  <c r="K37" i="1"/>
  <c r="L37" i="1"/>
  <c r="B37" i="1"/>
  <c r="C35" i="1"/>
  <c r="E35" i="1"/>
  <c r="F35" i="1"/>
  <c r="G35" i="1"/>
  <c r="H35" i="1"/>
  <c r="I35" i="1"/>
  <c r="J35" i="1"/>
  <c r="K35" i="1"/>
  <c r="L35" i="1"/>
  <c r="B35" i="1"/>
  <c r="M33" i="1"/>
  <c r="M37" i="1" s="1"/>
  <c r="J33" i="1"/>
  <c r="J37" i="1" s="1"/>
  <c r="G33" i="1"/>
  <c r="G37" i="1" s="1"/>
  <c r="D33" i="1"/>
  <c r="D35" i="1" s="1"/>
  <c r="D32" i="1"/>
  <c r="M29" i="1"/>
  <c r="M30" i="1"/>
  <c r="M31" i="1"/>
  <c r="M32" i="1"/>
  <c r="J32" i="1"/>
  <c r="D31" i="1"/>
  <c r="D37" i="1" l="1"/>
  <c r="M35" i="1"/>
  <c r="G32" i="1"/>
  <c r="J31" i="1" l="1"/>
  <c r="G31" i="1"/>
  <c r="G30" i="1" l="1"/>
  <c r="J30" i="1"/>
  <c r="G29" i="1" l="1"/>
  <c r="D29" i="1"/>
  <c r="J29" i="1"/>
  <c r="J27" i="1" l="1"/>
  <c r="M27" i="1"/>
  <c r="G27" i="1"/>
  <c r="D27" i="1"/>
  <c r="M26" i="1" l="1"/>
  <c r="J26" i="1"/>
  <c r="G26" i="1"/>
  <c r="D26" i="1"/>
  <c r="M25" i="1" l="1"/>
  <c r="J25" i="1"/>
  <c r="G25" i="1"/>
  <c r="D25" i="1"/>
  <c r="M24" i="1" l="1"/>
  <c r="J24" i="1"/>
  <c r="G24" i="1"/>
  <c r="D24" i="1"/>
  <c r="D28" i="1"/>
  <c r="G28" i="1"/>
  <c r="J28" i="1"/>
  <c r="M28" i="1"/>
  <c r="M23" i="1" l="1"/>
  <c r="J23" i="1"/>
  <c r="G23" i="1"/>
  <c r="M22" i="1" l="1"/>
  <c r="M21" i="1"/>
  <c r="J22" i="1" l="1"/>
  <c r="G22" i="1"/>
  <c r="J21" i="1"/>
  <c r="J20" i="1"/>
  <c r="J19" i="1"/>
  <c r="J18" i="1"/>
  <c r="G21" i="1"/>
  <c r="G20" i="1"/>
  <c r="G19" i="1"/>
  <c r="D19" i="1"/>
  <c r="G18" i="1"/>
  <c r="D18" i="1"/>
  <c r="D21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D16" i="1"/>
  <c r="D15" i="1"/>
  <c r="D5" i="1"/>
  <c r="D6" i="1"/>
  <c r="D7" i="1"/>
  <c r="D8" i="1"/>
  <c r="D9" i="1"/>
  <c r="D10" i="1"/>
  <c r="D11" i="1"/>
  <c r="D12" i="1"/>
  <c r="D13" i="1"/>
  <c r="D14" i="1"/>
  <c r="D17" i="1"/>
</calcChain>
</file>

<file path=xl/sharedStrings.xml><?xml version="1.0" encoding="utf-8"?>
<sst xmlns="http://schemas.openxmlformats.org/spreadsheetml/2006/main" count="37" uniqueCount="17">
  <si>
    <t>Fiscal</t>
  </si>
  <si>
    <t>Year</t>
  </si>
  <si>
    <t>Tongass</t>
  </si>
  <si>
    <t>NF</t>
  </si>
  <si>
    <t>Chugach</t>
  </si>
  <si>
    <t>Region</t>
  </si>
  <si>
    <t>Total</t>
  </si>
  <si>
    <t>Alaska Region Reforestation (Acres)</t>
  </si>
  <si>
    <t>Seeding</t>
  </si>
  <si>
    <t>Natural Regen wo/ Site Prep</t>
  </si>
  <si>
    <t>Data not available.</t>
  </si>
  <si>
    <t xml:space="preserve">                     Planting</t>
  </si>
  <si>
    <t>Average</t>
  </si>
  <si>
    <t>Natural Regen w/ Site Prep</t>
  </si>
  <si>
    <t xml:space="preserve">Sources: 1994-2005: Timber Activity Control System (TRACS); then Corporate Data Warehouse (CDW) Almanac </t>
  </si>
  <si>
    <t xml:space="preserve">Table 9 – Planting, Table 10 – Seeding, Table 11 – Site Preparation for Natural Regeneration, </t>
  </si>
  <si>
    <t>Table 11a – Natural Regeneration Without Site Preparation, and Table 12 – Site Preparation for Planting and Seeding.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</si>
</sst>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4" topLeftCell="A23" activePane="bottomLeft" state="frozen"/>
      <selection pane="bottomLeft" activeCell="Q39" sqref="Q39"/>
    </sheetView>
  </sheetViews>
  <sheetFormatPr defaultColWidth="11.109375" defaultRowHeight="15" x14ac:dyDescent="0.25"/>
  <cols>
    <col min="1" max="1" width="9.109375" style="5" customWidth="1"/>
    <col min="2" max="3" width="10" style="5" customWidth="1"/>
    <col min="4" max="4" width="8.5546875" style="5" customWidth="1"/>
    <col min="5" max="9" width="10" style="5" customWidth="1"/>
    <col min="10" max="10" width="9.5546875" style="5" bestFit="1" customWidth="1"/>
    <col min="11" max="13" width="10" style="5" customWidth="1"/>
    <col min="14" max="16384" width="11.109375" style="2"/>
  </cols>
  <sheetData>
    <row r="1" spans="1:18" ht="25.5" customHeight="1" x14ac:dyDescent="0.25">
      <c r="B1" s="11"/>
      <c r="C1" s="11"/>
      <c r="D1" s="11"/>
      <c r="E1" s="11"/>
      <c r="F1" s="11"/>
      <c r="G1" s="10" t="s">
        <v>7</v>
      </c>
      <c r="H1" s="11"/>
      <c r="I1" s="11"/>
      <c r="J1" s="11"/>
      <c r="K1" s="11"/>
      <c r="L1" s="11"/>
      <c r="M1" s="11"/>
      <c r="N1" s="1"/>
      <c r="O1" s="1"/>
      <c r="P1" s="1"/>
      <c r="Q1" s="1"/>
      <c r="R1" s="1"/>
    </row>
    <row r="2" spans="1:18" x14ac:dyDescent="0.25">
      <c r="A2" s="3"/>
      <c r="B2" s="22" t="s">
        <v>11</v>
      </c>
      <c r="C2" s="23"/>
      <c r="D2" s="24"/>
      <c r="E2" s="25"/>
      <c r="F2" s="31" t="s">
        <v>13</v>
      </c>
      <c r="G2" s="30"/>
      <c r="H2" s="25"/>
      <c r="I2" s="25" t="s">
        <v>9</v>
      </c>
      <c r="J2" s="26"/>
      <c r="L2" s="20" t="s">
        <v>8</v>
      </c>
      <c r="M2" s="21"/>
    </row>
    <row r="3" spans="1:18" x14ac:dyDescent="0.25">
      <c r="A3" s="4" t="s">
        <v>0</v>
      </c>
      <c r="B3" s="3" t="s">
        <v>2</v>
      </c>
      <c r="C3" s="3" t="s">
        <v>4</v>
      </c>
      <c r="D3" s="3" t="s">
        <v>5</v>
      </c>
      <c r="E3" s="4" t="s">
        <v>2</v>
      </c>
      <c r="F3" s="4" t="s">
        <v>4</v>
      </c>
      <c r="G3" s="4" t="s">
        <v>5</v>
      </c>
      <c r="H3" s="4" t="s">
        <v>2</v>
      </c>
      <c r="I3" s="4" t="s">
        <v>4</v>
      </c>
      <c r="J3" s="4" t="s">
        <v>5</v>
      </c>
      <c r="K3" s="4" t="s">
        <v>2</v>
      </c>
      <c r="L3" s="4" t="s">
        <v>4</v>
      </c>
      <c r="M3" s="4" t="s">
        <v>5</v>
      </c>
    </row>
    <row r="4" spans="1:18" x14ac:dyDescent="0.25">
      <c r="A4" s="3" t="s">
        <v>1</v>
      </c>
      <c r="B4" s="3" t="s">
        <v>3</v>
      </c>
      <c r="C4" s="3" t="s">
        <v>3</v>
      </c>
      <c r="D4" s="3" t="s">
        <v>6</v>
      </c>
      <c r="E4" s="3" t="s">
        <v>3</v>
      </c>
      <c r="F4" s="3" t="s">
        <v>3</v>
      </c>
      <c r="G4" s="3" t="s">
        <v>6</v>
      </c>
      <c r="H4" s="3" t="s">
        <v>3</v>
      </c>
      <c r="I4" s="3" t="s">
        <v>3</v>
      </c>
      <c r="J4" s="3" t="s">
        <v>6</v>
      </c>
      <c r="K4" s="3" t="s">
        <v>3</v>
      </c>
      <c r="L4" s="3" t="s">
        <v>3</v>
      </c>
      <c r="M4" s="3" t="s">
        <v>6</v>
      </c>
    </row>
    <row r="5" spans="1:18" x14ac:dyDescent="0.25">
      <c r="A5" s="6">
        <v>1994</v>
      </c>
      <c r="B5" s="7">
        <v>705</v>
      </c>
      <c r="C5" s="7">
        <v>132</v>
      </c>
      <c r="D5" s="7">
        <f t="shared" ref="D5:D21" si="0">B5+C5</f>
        <v>837</v>
      </c>
      <c r="E5" s="7">
        <v>0</v>
      </c>
      <c r="F5" s="7">
        <v>51</v>
      </c>
      <c r="G5" s="7">
        <f t="shared" ref="G5:G17" si="1">E5+F5</f>
        <v>51</v>
      </c>
      <c r="H5" s="7">
        <v>16132</v>
      </c>
      <c r="I5" s="7">
        <v>0</v>
      </c>
      <c r="J5" s="7">
        <f t="shared" ref="J5:J33" si="2">H5+I5</f>
        <v>16132</v>
      </c>
      <c r="L5" s="12"/>
      <c r="M5" s="13"/>
    </row>
    <row r="6" spans="1:18" x14ac:dyDescent="0.25">
      <c r="A6" s="6">
        <v>1995</v>
      </c>
      <c r="B6" s="7">
        <v>1034</v>
      </c>
      <c r="C6" s="7">
        <v>0</v>
      </c>
      <c r="D6" s="7">
        <f t="shared" si="0"/>
        <v>1034</v>
      </c>
      <c r="E6" s="7">
        <v>0</v>
      </c>
      <c r="F6" s="7">
        <v>0</v>
      </c>
      <c r="G6" s="7">
        <f t="shared" si="1"/>
        <v>0</v>
      </c>
      <c r="H6" s="7">
        <v>12466</v>
      </c>
      <c r="I6" s="7">
        <v>0</v>
      </c>
      <c r="J6" s="7">
        <f t="shared" si="2"/>
        <v>12466</v>
      </c>
      <c r="K6" s="14"/>
      <c r="L6" s="15"/>
      <c r="M6" s="16"/>
    </row>
    <row r="7" spans="1:18" x14ac:dyDescent="0.25">
      <c r="A7" s="6">
        <v>1996</v>
      </c>
      <c r="B7" s="7">
        <v>412</v>
      </c>
      <c r="C7" s="7">
        <v>0</v>
      </c>
      <c r="D7" s="7">
        <f t="shared" si="0"/>
        <v>412</v>
      </c>
      <c r="E7" s="7">
        <v>0</v>
      </c>
      <c r="F7" s="7">
        <v>0</v>
      </c>
      <c r="G7" s="7">
        <f t="shared" si="1"/>
        <v>0</v>
      </c>
      <c r="H7" s="7">
        <v>12037</v>
      </c>
      <c r="I7" s="7">
        <v>0</v>
      </c>
      <c r="J7" s="7">
        <f t="shared" si="2"/>
        <v>12037</v>
      </c>
      <c r="K7" s="14"/>
      <c r="L7" s="15"/>
      <c r="M7" s="16"/>
    </row>
    <row r="8" spans="1:18" x14ac:dyDescent="0.25">
      <c r="A8" s="6">
        <v>1997</v>
      </c>
      <c r="B8" s="7">
        <v>463</v>
      </c>
      <c r="C8" s="7">
        <v>0</v>
      </c>
      <c r="D8" s="7">
        <f t="shared" si="0"/>
        <v>463</v>
      </c>
      <c r="E8" s="7">
        <v>0</v>
      </c>
      <c r="F8" s="7">
        <v>0</v>
      </c>
      <c r="G8" s="7">
        <f t="shared" si="1"/>
        <v>0</v>
      </c>
      <c r="H8" s="7">
        <v>10280</v>
      </c>
      <c r="I8" s="7">
        <v>0</v>
      </c>
      <c r="J8" s="7">
        <f t="shared" si="2"/>
        <v>10280</v>
      </c>
      <c r="K8" s="14"/>
      <c r="L8" s="15"/>
      <c r="M8" s="16"/>
    </row>
    <row r="9" spans="1:18" x14ac:dyDescent="0.25">
      <c r="A9" s="6">
        <v>1998</v>
      </c>
      <c r="B9" s="7">
        <v>395</v>
      </c>
      <c r="C9" s="7">
        <v>0</v>
      </c>
      <c r="D9" s="7">
        <f t="shared" si="0"/>
        <v>395</v>
      </c>
      <c r="E9" s="7">
        <v>0</v>
      </c>
      <c r="F9" s="7">
        <v>0</v>
      </c>
      <c r="G9" s="7">
        <f t="shared" si="1"/>
        <v>0</v>
      </c>
      <c r="H9" s="7">
        <v>9846</v>
      </c>
      <c r="I9" s="7">
        <v>0</v>
      </c>
      <c r="J9" s="7">
        <f t="shared" si="2"/>
        <v>9846</v>
      </c>
      <c r="K9" s="14"/>
      <c r="L9" s="15"/>
      <c r="M9" s="16"/>
    </row>
    <row r="10" spans="1:18" x14ac:dyDescent="0.25">
      <c r="A10" s="6">
        <v>1999</v>
      </c>
      <c r="B10" s="7">
        <v>457</v>
      </c>
      <c r="C10" s="7">
        <v>0</v>
      </c>
      <c r="D10" s="7">
        <f t="shared" si="0"/>
        <v>457</v>
      </c>
      <c r="E10" s="7">
        <v>0</v>
      </c>
      <c r="F10" s="7">
        <v>0</v>
      </c>
      <c r="G10" s="7">
        <f t="shared" si="1"/>
        <v>0</v>
      </c>
      <c r="H10" s="7">
        <v>7896</v>
      </c>
      <c r="I10" s="7">
        <v>0</v>
      </c>
      <c r="J10" s="7">
        <f t="shared" si="2"/>
        <v>7896</v>
      </c>
      <c r="K10" s="14"/>
      <c r="L10" s="15"/>
      <c r="M10" s="16"/>
    </row>
    <row r="11" spans="1:18" x14ac:dyDescent="0.25">
      <c r="A11" s="6">
        <v>2000</v>
      </c>
      <c r="B11" s="7">
        <v>511</v>
      </c>
      <c r="C11" s="7">
        <v>0</v>
      </c>
      <c r="D11" s="7">
        <f t="shared" si="0"/>
        <v>511</v>
      </c>
      <c r="E11" s="7">
        <v>0</v>
      </c>
      <c r="F11" s="7">
        <v>0</v>
      </c>
      <c r="G11" s="7">
        <f t="shared" si="1"/>
        <v>0</v>
      </c>
      <c r="H11" s="7">
        <v>2199</v>
      </c>
      <c r="I11" s="7">
        <v>0</v>
      </c>
      <c r="J11" s="7">
        <f t="shared" si="2"/>
        <v>2199</v>
      </c>
      <c r="K11" s="14"/>
      <c r="L11" s="15"/>
      <c r="M11" s="16"/>
    </row>
    <row r="12" spans="1:18" x14ac:dyDescent="0.25">
      <c r="A12" s="6">
        <v>2001</v>
      </c>
      <c r="B12" s="7">
        <v>244</v>
      </c>
      <c r="C12" s="7">
        <v>0</v>
      </c>
      <c r="D12" s="7">
        <f t="shared" si="0"/>
        <v>244</v>
      </c>
      <c r="E12" s="7">
        <v>0</v>
      </c>
      <c r="F12" s="7">
        <v>0</v>
      </c>
      <c r="G12" s="7">
        <f t="shared" si="1"/>
        <v>0</v>
      </c>
      <c r="H12" s="7">
        <v>4151</v>
      </c>
      <c r="I12" s="7">
        <v>0</v>
      </c>
      <c r="J12" s="7">
        <f t="shared" si="2"/>
        <v>4151</v>
      </c>
      <c r="K12" s="14"/>
      <c r="L12" s="29" t="s">
        <v>10</v>
      </c>
      <c r="M12" s="16"/>
    </row>
    <row r="13" spans="1:18" x14ac:dyDescent="0.25">
      <c r="A13" s="6">
        <v>2002</v>
      </c>
      <c r="B13" s="7">
        <v>448</v>
      </c>
      <c r="C13" s="7">
        <v>0</v>
      </c>
      <c r="D13" s="7">
        <f t="shared" si="0"/>
        <v>448</v>
      </c>
      <c r="E13" s="7">
        <v>0</v>
      </c>
      <c r="F13" s="7">
        <v>0</v>
      </c>
      <c r="G13" s="7">
        <f t="shared" si="1"/>
        <v>0</v>
      </c>
      <c r="H13" s="7">
        <v>2833</v>
      </c>
      <c r="I13" s="7">
        <v>0</v>
      </c>
      <c r="J13" s="7">
        <f t="shared" si="2"/>
        <v>2833</v>
      </c>
      <c r="K13" s="14"/>
      <c r="L13" s="15"/>
      <c r="M13" s="16"/>
    </row>
    <row r="14" spans="1:18" x14ac:dyDescent="0.25">
      <c r="A14" s="6">
        <v>2003</v>
      </c>
      <c r="B14" s="7">
        <v>141</v>
      </c>
      <c r="C14" s="7">
        <v>0</v>
      </c>
      <c r="D14" s="7">
        <f t="shared" si="0"/>
        <v>141</v>
      </c>
      <c r="E14" s="7">
        <v>0</v>
      </c>
      <c r="F14" s="7">
        <v>0</v>
      </c>
      <c r="G14" s="7">
        <f t="shared" si="1"/>
        <v>0</v>
      </c>
      <c r="H14" s="7">
        <v>4535</v>
      </c>
      <c r="I14" s="7">
        <v>0</v>
      </c>
      <c r="J14" s="7">
        <f t="shared" si="2"/>
        <v>4535</v>
      </c>
      <c r="K14" s="14"/>
      <c r="L14" s="15"/>
      <c r="M14" s="16"/>
    </row>
    <row r="15" spans="1:18" x14ac:dyDescent="0.25">
      <c r="A15" s="6">
        <v>2004</v>
      </c>
      <c r="B15" s="7">
        <v>53</v>
      </c>
      <c r="C15" s="7">
        <v>0</v>
      </c>
      <c r="D15" s="7">
        <f t="shared" si="0"/>
        <v>53</v>
      </c>
      <c r="E15" s="7">
        <v>0</v>
      </c>
      <c r="F15" s="7">
        <v>0</v>
      </c>
      <c r="G15" s="7">
        <f t="shared" si="1"/>
        <v>0</v>
      </c>
      <c r="H15" s="7">
        <v>3879</v>
      </c>
      <c r="I15" s="7">
        <v>0</v>
      </c>
      <c r="J15" s="7">
        <f t="shared" si="2"/>
        <v>3879</v>
      </c>
      <c r="K15" s="14"/>
      <c r="L15" s="15"/>
      <c r="M15" s="16"/>
    </row>
    <row r="16" spans="1:18" x14ac:dyDescent="0.25">
      <c r="A16" s="6">
        <v>2005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2496</v>
      </c>
      <c r="I16" s="7">
        <v>0</v>
      </c>
      <c r="J16" s="7">
        <f t="shared" si="2"/>
        <v>2496</v>
      </c>
      <c r="K16" s="14"/>
      <c r="L16" s="15"/>
      <c r="M16" s="16"/>
    </row>
    <row r="17" spans="1:13" x14ac:dyDescent="0.25">
      <c r="A17" s="6">
        <v>2006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640</v>
      </c>
      <c r="I17" s="7">
        <v>2575</v>
      </c>
      <c r="J17" s="7">
        <f t="shared" si="2"/>
        <v>3215</v>
      </c>
      <c r="K17" s="14"/>
      <c r="L17" s="15"/>
      <c r="M17" s="16"/>
    </row>
    <row r="18" spans="1:13" x14ac:dyDescent="0.25">
      <c r="A18" s="6">
        <v>2007</v>
      </c>
      <c r="B18" s="7">
        <v>0</v>
      </c>
      <c r="C18" s="7">
        <v>303</v>
      </c>
      <c r="D18" s="7">
        <f t="shared" ref="D18:D19" si="3">B18+C18</f>
        <v>303</v>
      </c>
      <c r="E18" s="7">
        <v>0</v>
      </c>
      <c r="F18" s="7">
        <v>120</v>
      </c>
      <c r="G18" s="7">
        <f t="shared" ref="G18:G33" si="4">E18+F18</f>
        <v>120</v>
      </c>
      <c r="H18" s="7">
        <v>1363</v>
      </c>
      <c r="I18" s="7">
        <v>0</v>
      </c>
      <c r="J18" s="7">
        <f t="shared" si="2"/>
        <v>1363</v>
      </c>
      <c r="K18" s="14"/>
      <c r="L18" s="15"/>
      <c r="M18" s="16"/>
    </row>
    <row r="19" spans="1:13" x14ac:dyDescent="0.25">
      <c r="A19" s="6">
        <v>2008</v>
      </c>
      <c r="B19" s="7">
        <v>0</v>
      </c>
      <c r="C19" s="7">
        <v>0</v>
      </c>
      <c r="D19" s="7">
        <f t="shared" si="3"/>
        <v>0</v>
      </c>
      <c r="E19" s="7">
        <v>0</v>
      </c>
      <c r="F19" s="7">
        <v>98</v>
      </c>
      <c r="G19" s="7">
        <f t="shared" si="4"/>
        <v>98</v>
      </c>
      <c r="H19" s="7">
        <v>1521</v>
      </c>
      <c r="I19" s="7">
        <v>0</v>
      </c>
      <c r="J19" s="7">
        <f t="shared" si="2"/>
        <v>1521</v>
      </c>
      <c r="K19" s="14"/>
      <c r="L19" s="15"/>
      <c r="M19" s="16"/>
    </row>
    <row r="20" spans="1:13" x14ac:dyDescent="0.25">
      <c r="A20" s="6">
        <v>2009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f t="shared" si="4"/>
        <v>0</v>
      </c>
      <c r="H20" s="7">
        <v>1311</v>
      </c>
      <c r="I20" s="7">
        <v>0</v>
      </c>
      <c r="J20" s="7">
        <f t="shared" si="2"/>
        <v>1311</v>
      </c>
      <c r="K20" s="17"/>
      <c r="L20" s="18"/>
      <c r="M20" s="19"/>
    </row>
    <row r="21" spans="1:13" x14ac:dyDescent="0.25">
      <c r="A21" s="6">
        <v>2010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4"/>
        <v>0</v>
      </c>
      <c r="H21" s="7">
        <v>2205</v>
      </c>
      <c r="I21" s="7">
        <v>0</v>
      </c>
      <c r="J21" s="7">
        <f t="shared" si="2"/>
        <v>2205</v>
      </c>
      <c r="K21" s="7">
        <v>0</v>
      </c>
      <c r="L21" s="7">
        <v>92</v>
      </c>
      <c r="M21" s="7">
        <f t="shared" ref="M21:M33" si="5">K21+L21</f>
        <v>92</v>
      </c>
    </row>
    <row r="22" spans="1:13" x14ac:dyDescent="0.25">
      <c r="A22" s="6">
        <v>2011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f t="shared" ref="G22:G27" si="6">E22+F22</f>
        <v>0</v>
      </c>
      <c r="H22" s="7">
        <v>1584</v>
      </c>
      <c r="I22" s="7">
        <v>0</v>
      </c>
      <c r="J22" s="7">
        <f t="shared" ref="J22:J26" si="7">H22+I22</f>
        <v>1584</v>
      </c>
      <c r="K22" s="7">
        <v>0</v>
      </c>
      <c r="L22" s="7">
        <v>0</v>
      </c>
      <c r="M22" s="7">
        <f t="shared" si="5"/>
        <v>0</v>
      </c>
    </row>
    <row r="23" spans="1:13" x14ac:dyDescent="0.25">
      <c r="A23" s="6">
        <v>2012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si="6"/>
        <v>0</v>
      </c>
      <c r="H23" s="7">
        <v>764</v>
      </c>
      <c r="I23" s="7">
        <v>0</v>
      </c>
      <c r="J23" s="7">
        <f t="shared" si="7"/>
        <v>764</v>
      </c>
      <c r="K23" s="7">
        <v>0</v>
      </c>
      <c r="L23" s="7">
        <v>9</v>
      </c>
      <c r="M23" s="7">
        <f t="shared" ref="M23:M27" si="8">K23+L23</f>
        <v>9</v>
      </c>
    </row>
    <row r="24" spans="1:13" x14ac:dyDescent="0.25">
      <c r="A24" s="6">
        <v>2013</v>
      </c>
      <c r="B24" s="7">
        <v>699</v>
      </c>
      <c r="C24" s="7">
        <v>3</v>
      </c>
      <c r="D24" s="7">
        <f t="shared" ref="D24:D29" si="9">SUM(B24:C24)</f>
        <v>702</v>
      </c>
      <c r="E24" s="7">
        <v>0</v>
      </c>
      <c r="F24" s="7">
        <v>0</v>
      </c>
      <c r="G24" s="7">
        <f t="shared" si="6"/>
        <v>0</v>
      </c>
      <c r="H24" s="7">
        <v>814</v>
      </c>
      <c r="I24" s="7">
        <v>0</v>
      </c>
      <c r="J24" s="7">
        <f t="shared" si="7"/>
        <v>814</v>
      </c>
      <c r="K24" s="7">
        <v>0</v>
      </c>
      <c r="L24" s="7">
        <v>97</v>
      </c>
      <c r="M24" s="7">
        <f t="shared" si="8"/>
        <v>97</v>
      </c>
    </row>
    <row r="25" spans="1:13" x14ac:dyDescent="0.25">
      <c r="A25" s="6">
        <v>2014</v>
      </c>
      <c r="B25" s="7">
        <v>414</v>
      </c>
      <c r="C25" s="7">
        <v>0</v>
      </c>
      <c r="D25" s="7">
        <f t="shared" si="9"/>
        <v>414</v>
      </c>
      <c r="E25" s="7">
        <v>0</v>
      </c>
      <c r="F25" s="7">
        <v>0</v>
      </c>
      <c r="G25" s="7">
        <f t="shared" si="6"/>
        <v>0</v>
      </c>
      <c r="H25" s="7">
        <v>686</v>
      </c>
      <c r="I25" s="7">
        <v>0</v>
      </c>
      <c r="J25" s="7">
        <f t="shared" si="7"/>
        <v>686</v>
      </c>
      <c r="K25" s="7">
        <v>0</v>
      </c>
      <c r="L25" s="7">
        <v>100</v>
      </c>
      <c r="M25" s="7">
        <f t="shared" si="8"/>
        <v>100</v>
      </c>
    </row>
    <row r="26" spans="1:13" x14ac:dyDescent="0.25">
      <c r="A26" s="6">
        <v>2015</v>
      </c>
      <c r="B26" s="7">
        <v>23</v>
      </c>
      <c r="C26" s="7">
        <v>0</v>
      </c>
      <c r="D26" s="7">
        <f t="shared" si="9"/>
        <v>23</v>
      </c>
      <c r="E26" s="7">
        <v>0</v>
      </c>
      <c r="F26" s="7">
        <v>0</v>
      </c>
      <c r="G26" s="7">
        <f t="shared" si="6"/>
        <v>0</v>
      </c>
      <c r="H26" s="7">
        <v>1478</v>
      </c>
      <c r="I26" s="7">
        <v>0</v>
      </c>
      <c r="J26" s="7">
        <f t="shared" si="7"/>
        <v>1478</v>
      </c>
      <c r="K26" s="7">
        <v>0</v>
      </c>
      <c r="L26" s="7">
        <v>25</v>
      </c>
      <c r="M26" s="7">
        <f t="shared" si="8"/>
        <v>25</v>
      </c>
    </row>
    <row r="27" spans="1:13" x14ac:dyDescent="0.25">
      <c r="A27" s="6">
        <v>2016</v>
      </c>
      <c r="B27" s="7">
        <v>0</v>
      </c>
      <c r="C27" s="7">
        <v>0</v>
      </c>
      <c r="D27" s="7">
        <f t="shared" si="9"/>
        <v>0</v>
      </c>
      <c r="E27" s="7">
        <v>0</v>
      </c>
      <c r="F27" s="7">
        <v>28</v>
      </c>
      <c r="G27" s="7">
        <f t="shared" si="6"/>
        <v>28</v>
      </c>
      <c r="H27" s="7">
        <v>831</v>
      </c>
      <c r="I27" s="7">
        <v>23</v>
      </c>
      <c r="J27" s="7">
        <f>H27+I27</f>
        <v>854</v>
      </c>
      <c r="K27" s="7">
        <v>0</v>
      </c>
      <c r="L27" s="7">
        <v>53</v>
      </c>
      <c r="M27" s="7">
        <f t="shared" si="8"/>
        <v>53</v>
      </c>
    </row>
    <row r="28" spans="1:13" x14ac:dyDescent="0.25">
      <c r="A28" s="6">
        <v>2017</v>
      </c>
      <c r="B28" s="7">
        <v>0</v>
      </c>
      <c r="C28" s="7">
        <v>0</v>
      </c>
      <c r="D28" s="7">
        <f t="shared" si="9"/>
        <v>0</v>
      </c>
      <c r="E28" s="7">
        <v>0</v>
      </c>
      <c r="F28" s="7">
        <v>0</v>
      </c>
      <c r="G28" s="7">
        <f t="shared" si="4"/>
        <v>0</v>
      </c>
      <c r="H28" s="7">
        <v>1270</v>
      </c>
      <c r="I28" s="7">
        <v>0</v>
      </c>
      <c r="J28" s="7">
        <f t="shared" si="2"/>
        <v>1270</v>
      </c>
      <c r="K28" s="7">
        <v>0</v>
      </c>
      <c r="L28" s="7">
        <v>77</v>
      </c>
      <c r="M28" s="7">
        <f t="shared" si="5"/>
        <v>77</v>
      </c>
    </row>
    <row r="29" spans="1:13" x14ac:dyDescent="0.25">
      <c r="A29" s="6">
        <v>2018</v>
      </c>
      <c r="B29" s="7">
        <v>0</v>
      </c>
      <c r="C29" s="7">
        <v>0</v>
      </c>
      <c r="D29" s="7">
        <f t="shared" si="9"/>
        <v>0</v>
      </c>
      <c r="E29" s="7">
        <v>0</v>
      </c>
      <c r="F29" s="7">
        <v>0</v>
      </c>
      <c r="G29" s="7">
        <f t="shared" si="4"/>
        <v>0</v>
      </c>
      <c r="H29" s="7">
        <v>2631</v>
      </c>
      <c r="I29" s="7">
        <v>0</v>
      </c>
      <c r="J29" s="7">
        <f t="shared" si="2"/>
        <v>2631</v>
      </c>
      <c r="K29" s="7">
        <v>0</v>
      </c>
      <c r="L29" s="7">
        <v>0</v>
      </c>
      <c r="M29" s="7">
        <f t="shared" si="5"/>
        <v>0</v>
      </c>
    </row>
    <row r="30" spans="1:13" x14ac:dyDescent="0.25">
      <c r="A30" s="6">
        <v>2019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4"/>
        <v>0</v>
      </c>
      <c r="H30" s="7">
        <v>1510</v>
      </c>
      <c r="I30" s="7">
        <v>0</v>
      </c>
      <c r="J30" s="7">
        <f t="shared" si="2"/>
        <v>1510</v>
      </c>
      <c r="K30" s="7">
        <v>0</v>
      </c>
      <c r="L30" s="7">
        <v>0</v>
      </c>
      <c r="M30" s="7">
        <f t="shared" si="5"/>
        <v>0</v>
      </c>
    </row>
    <row r="31" spans="1:13" x14ac:dyDescent="0.25">
      <c r="A31" s="6">
        <v>2020</v>
      </c>
      <c r="B31" s="7">
        <v>152</v>
      </c>
      <c r="C31" s="7">
        <v>0</v>
      </c>
      <c r="D31" s="7">
        <f>SUM(B31:C31)</f>
        <v>152</v>
      </c>
      <c r="E31" s="7">
        <v>0</v>
      </c>
      <c r="F31" s="7">
        <v>0</v>
      </c>
      <c r="G31" s="7">
        <f t="shared" si="4"/>
        <v>0</v>
      </c>
      <c r="H31" s="7">
        <v>1788</v>
      </c>
      <c r="I31" s="7">
        <v>0</v>
      </c>
      <c r="J31" s="7">
        <f t="shared" si="2"/>
        <v>1788</v>
      </c>
      <c r="K31" s="7">
        <v>0</v>
      </c>
      <c r="L31" s="7">
        <v>0</v>
      </c>
      <c r="M31" s="7">
        <f t="shared" si="5"/>
        <v>0</v>
      </c>
    </row>
    <row r="32" spans="1:13" x14ac:dyDescent="0.25">
      <c r="A32" s="6">
        <v>2021</v>
      </c>
      <c r="B32" s="7">
        <v>0</v>
      </c>
      <c r="C32" s="7">
        <v>0</v>
      </c>
      <c r="D32" s="7">
        <f>SUM(B32:C32)</f>
        <v>0</v>
      </c>
      <c r="E32" s="7">
        <v>0</v>
      </c>
      <c r="F32" s="7">
        <v>54</v>
      </c>
      <c r="G32" s="7">
        <f t="shared" si="4"/>
        <v>54</v>
      </c>
      <c r="H32" s="7">
        <v>812</v>
      </c>
      <c r="I32" s="7">
        <v>0</v>
      </c>
      <c r="J32" s="7">
        <f t="shared" si="2"/>
        <v>812</v>
      </c>
      <c r="K32" s="7">
        <v>0</v>
      </c>
      <c r="L32" s="7">
        <v>0</v>
      </c>
      <c r="M32" s="7">
        <f t="shared" si="5"/>
        <v>0</v>
      </c>
    </row>
    <row r="33" spans="1:13" x14ac:dyDescent="0.25">
      <c r="A33" s="6">
        <v>2022</v>
      </c>
      <c r="B33" s="7">
        <v>10</v>
      </c>
      <c r="C33" s="7">
        <v>0</v>
      </c>
      <c r="D33" s="7">
        <f>SUM(B33:C33)</f>
        <v>10</v>
      </c>
      <c r="E33" s="7">
        <v>0</v>
      </c>
      <c r="F33" s="7">
        <v>54</v>
      </c>
      <c r="G33" s="7">
        <f t="shared" si="4"/>
        <v>54</v>
      </c>
      <c r="H33" s="7">
        <v>992</v>
      </c>
      <c r="I33" s="7">
        <v>0</v>
      </c>
      <c r="J33" s="7">
        <f t="shared" si="2"/>
        <v>992</v>
      </c>
      <c r="K33" s="7">
        <v>0</v>
      </c>
      <c r="L33" s="7">
        <v>0</v>
      </c>
      <c r="M33" s="7">
        <f t="shared" si="5"/>
        <v>0</v>
      </c>
    </row>
    <row r="34" spans="1:13" x14ac:dyDescent="0.2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6" t="s">
        <v>12</v>
      </c>
      <c r="B35" s="7">
        <f>AVERAGE(B5:B33)</f>
        <v>212.44827586206895</v>
      </c>
      <c r="C35" s="7">
        <f t="shared" ref="C35:M35" si="10">AVERAGE(C5:C33)</f>
        <v>15.103448275862069</v>
      </c>
      <c r="D35" s="7">
        <f t="shared" si="10"/>
        <v>227.55172413793105</v>
      </c>
      <c r="E35" s="7">
        <f t="shared" si="10"/>
        <v>0</v>
      </c>
      <c r="F35" s="7">
        <f t="shared" si="10"/>
        <v>13.96551724137931</v>
      </c>
      <c r="G35" s="7">
        <f t="shared" si="10"/>
        <v>13.96551724137931</v>
      </c>
      <c r="H35" s="7">
        <f t="shared" si="10"/>
        <v>3825.8620689655172</v>
      </c>
      <c r="I35" s="7">
        <f t="shared" si="10"/>
        <v>89.58620689655173</v>
      </c>
      <c r="J35" s="7">
        <f t="shared" si="10"/>
        <v>3915.4482758620688</v>
      </c>
      <c r="K35" s="7">
        <f t="shared" si="10"/>
        <v>0</v>
      </c>
      <c r="L35" s="7">
        <f t="shared" si="10"/>
        <v>34.846153846153847</v>
      </c>
      <c r="M35" s="7">
        <f t="shared" si="10"/>
        <v>34.846153846153847</v>
      </c>
    </row>
    <row r="36" spans="1:13" x14ac:dyDescent="0.25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x14ac:dyDescent="0.25">
      <c r="A37" s="6" t="s">
        <v>6</v>
      </c>
      <c r="B37" s="7">
        <f>SUM(B5:B33)</f>
        <v>6161</v>
      </c>
      <c r="C37" s="7">
        <f t="shared" ref="C37:M37" si="11">SUM(C5:C33)</f>
        <v>438</v>
      </c>
      <c r="D37" s="7">
        <f t="shared" si="11"/>
        <v>6599</v>
      </c>
      <c r="E37" s="7">
        <f t="shared" si="11"/>
        <v>0</v>
      </c>
      <c r="F37" s="7">
        <f t="shared" si="11"/>
        <v>405</v>
      </c>
      <c r="G37" s="7">
        <f t="shared" si="11"/>
        <v>405</v>
      </c>
      <c r="H37" s="7">
        <f t="shared" si="11"/>
        <v>110950</v>
      </c>
      <c r="I37" s="7">
        <f t="shared" si="11"/>
        <v>2598</v>
      </c>
      <c r="J37" s="7">
        <f t="shared" si="11"/>
        <v>113548</v>
      </c>
      <c r="K37" s="7">
        <f t="shared" si="11"/>
        <v>0</v>
      </c>
      <c r="L37" s="7">
        <f t="shared" si="11"/>
        <v>453</v>
      </c>
      <c r="M37" s="7">
        <f t="shared" si="11"/>
        <v>453</v>
      </c>
    </row>
    <row r="39" spans="1:13" x14ac:dyDescent="0.25">
      <c r="A39" s="32" t="s">
        <v>14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x14ac:dyDescent="0.25">
      <c r="A40" s="33" t="s">
        <v>15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5">
      <c r="A41" s="33" t="s">
        <v>16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x14ac:dyDescent="0.25">
      <c r="A42" s="34"/>
      <c r="L42" s="8"/>
      <c r="M42" s="9"/>
    </row>
  </sheetData>
  <phoneticPr fontId="0" type="noConversion"/>
  <printOptions horizontalCentered="1"/>
  <pageMargins left="0.25" right="0.25" top="0.75" bottom="0.75" header="0.3" footer="0.3"/>
  <pageSetup orientation="landscape" r:id="rId1"/>
  <headerFooter alignWithMargins="0"/>
  <ignoredErrors>
    <ignoredError sqref="D31:D32 D24:D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Reforestation</vt:lpstr>
      <vt:lpstr>Reforestation!Print_Area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fsdefaultUser</dc:creator>
  <cp:lastModifiedBy>Weston, Rachel - FS</cp:lastModifiedBy>
  <cp:lastPrinted>2012-12-03T22:41:25Z</cp:lastPrinted>
  <dcterms:created xsi:type="dcterms:W3CDTF">2005-04-14T15:19:43Z</dcterms:created>
  <dcterms:modified xsi:type="dcterms:W3CDTF">2022-11-08T01:48:54Z</dcterms:modified>
</cp:coreProperties>
</file>