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agcc-my.sharepoint.com/personal/rachel_weston_usda_gov/Documents/Documents/IM NRM Coordinator Files/NRM/FACTS &amp; TIM/R10 Website Reports/Summary Tables/2022/"/>
    </mc:Choice>
  </mc:AlternateContent>
  <xr:revisionPtr revIDLastSave="18" documentId="13_ncr:1_{4E189F35-E7A9-4FA3-903E-61A24399130C}" xr6:coauthVersionLast="47" xr6:coauthVersionMax="47" xr10:uidLastSave="{EED61247-0580-4B3F-9CCA-AACBA8F5F6E6}"/>
  <bookViews>
    <workbookView xWindow="-108" yWindow="-108" windowWidth="23256" windowHeight="12576" xr2:uid="{00000000-000D-0000-FFFF-FFFF00000000}"/>
  </bookViews>
  <sheets>
    <sheet name="Timber Stand Improvement Acr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7" i="1" l="1"/>
  <c r="E37" i="1"/>
  <c r="F37" i="1"/>
  <c r="G37" i="1"/>
  <c r="H37" i="1"/>
  <c r="I37" i="1"/>
  <c r="K37" i="1"/>
  <c r="L37" i="1"/>
  <c r="B37" i="1"/>
  <c r="C35" i="1"/>
  <c r="E35" i="1"/>
  <c r="F35" i="1"/>
  <c r="G35" i="1"/>
  <c r="H35" i="1"/>
  <c r="I35" i="1"/>
  <c r="K35" i="1"/>
  <c r="L35" i="1"/>
  <c r="M35" i="1"/>
  <c r="B35" i="1"/>
  <c r="M33" i="1"/>
  <c r="M37" i="1" s="1"/>
  <c r="J33" i="1"/>
  <c r="J35" i="1" s="1"/>
  <c r="D33" i="1"/>
  <c r="D37" i="1" s="1"/>
  <c r="M32" i="1"/>
  <c r="J32" i="1"/>
  <c r="D32" i="1"/>
  <c r="M31" i="1"/>
  <c r="J31" i="1"/>
  <c r="D31" i="1"/>
  <c r="J37" i="1" l="1"/>
  <c r="D35" i="1"/>
  <c r="M30" i="1"/>
  <c r="J30" i="1"/>
  <c r="D30" i="1"/>
  <c r="M29" i="1" l="1"/>
  <c r="J29" i="1"/>
  <c r="D29" i="1"/>
  <c r="M24" i="1" l="1"/>
  <c r="M25" i="1"/>
  <c r="M26" i="1"/>
  <c r="M27" i="1"/>
  <c r="M28" i="1"/>
  <c r="J26" i="1"/>
  <c r="J27" i="1"/>
  <c r="J28" i="1"/>
  <c r="J25" i="1"/>
  <c r="D27" i="1"/>
  <c r="D26" i="1" l="1"/>
  <c r="D25" i="1"/>
  <c r="D24" i="1"/>
  <c r="M23" i="1"/>
  <c r="D23" i="1"/>
  <c r="D22" i="1"/>
  <c r="D20" i="1"/>
  <c r="J19" i="1"/>
  <c r="G19" i="1"/>
  <c r="D19" i="1"/>
  <c r="D28" i="1"/>
  <c r="J17" i="1"/>
  <c r="G17" i="1"/>
  <c r="D17" i="1"/>
  <c r="J16" i="1"/>
  <c r="G16" i="1"/>
  <c r="D16" i="1"/>
  <c r="J5" i="1"/>
  <c r="J6" i="1"/>
  <c r="J7" i="1"/>
  <c r="J8" i="1"/>
  <c r="J9" i="1"/>
  <c r="J10" i="1"/>
  <c r="J11" i="1"/>
  <c r="J12" i="1"/>
  <c r="J13" i="1"/>
  <c r="J14" i="1"/>
  <c r="J15" i="1"/>
  <c r="J18" i="1"/>
  <c r="J21" i="1"/>
  <c r="G5" i="1"/>
  <c r="G6" i="1"/>
  <c r="G7" i="1"/>
  <c r="G8" i="1"/>
  <c r="G9" i="1"/>
  <c r="G10" i="1"/>
  <c r="G11" i="1"/>
  <c r="G12" i="1"/>
  <c r="G13" i="1"/>
  <c r="G14" i="1"/>
  <c r="G15" i="1"/>
  <c r="G18" i="1"/>
  <c r="G21" i="1"/>
  <c r="D6" i="1"/>
  <c r="D7" i="1"/>
  <c r="D8" i="1"/>
  <c r="D9" i="1"/>
  <c r="D10" i="1"/>
  <c r="D11" i="1"/>
  <c r="D12" i="1"/>
  <c r="D13" i="1"/>
  <c r="D14" i="1"/>
  <c r="D15" i="1"/>
  <c r="D18" i="1"/>
  <c r="D21" i="1"/>
  <c r="D5" i="1"/>
</calcChain>
</file>

<file path=xl/sharedStrings.xml><?xml version="1.0" encoding="utf-8"?>
<sst xmlns="http://schemas.openxmlformats.org/spreadsheetml/2006/main" count="36" uniqueCount="16">
  <si>
    <t>Fiscal</t>
  </si>
  <si>
    <t>Year</t>
  </si>
  <si>
    <t>Tongass</t>
  </si>
  <si>
    <t>NF</t>
  </si>
  <si>
    <t>Chugach</t>
  </si>
  <si>
    <t>Region</t>
  </si>
  <si>
    <t>Total</t>
  </si>
  <si>
    <t>Alaska Region Timber Stand Improvement (Acres)</t>
  </si>
  <si>
    <t>Pruning</t>
  </si>
  <si>
    <t>Pre-Commerical Thinning</t>
  </si>
  <si>
    <t>Data not available.</t>
  </si>
  <si>
    <t>Release and Weeding</t>
  </si>
  <si>
    <t>Fertilizing</t>
  </si>
  <si>
    <t>Average</t>
  </si>
  <si>
    <t xml:space="preserve">Sources: 1994-2005: Timber Activity Control System (TRACS); then Corporate Data Warehouse (CDW) Almanac </t>
  </si>
  <si>
    <t>Table 13 – Release and Weeding, Table 14 – Precommercial Thinning, Table 15 – Pruning, and Table 16 – Fertilizing of Established Stands.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</si>
</sst>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4" fontId="1" fillId="0" borderId="0" xfId="0" applyNumberFormat="1" applyFont="1"/>
    <xf numFmtId="0" fontId="2" fillId="0" borderId="0" xfId="0" applyFont="1" applyAlignment="1">
      <alignment horizontal="left"/>
    </xf>
    <xf numFmtId="14" fontId="1" fillId="0" borderId="0" xfId="0" applyNumberFormat="1" applyFont="1" applyAlignment="1"/>
    <xf numFmtId="0" fontId="0" fillId="0" borderId="0" xfId="0" applyAlignment="1"/>
    <xf numFmtId="0" fontId="1" fillId="0" borderId="7" xfId="0" applyFont="1" applyBorder="1" applyAlignment="1">
      <alignment horizontal="center" vertical="center"/>
    </xf>
    <xf numFmtId="0" fontId="0" fillId="0" borderId="7" xfId="0" applyBorder="1" applyAlignment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1" fillId="0" borderId="1" xfId="0" applyFont="1" applyBorder="1" applyAlignment="1">
      <alignment horizontal="left" indent="3"/>
    </xf>
    <xf numFmtId="0" fontId="2" fillId="0" borderId="13" xfId="0" applyFont="1" applyBorder="1" applyAlignment="1">
      <alignment horizontal="left" indent="1"/>
    </xf>
    <xf numFmtId="0" fontId="2" fillId="0" borderId="1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3" fontId="2" fillId="0" borderId="3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tabSelected="1" zoomScaleNormal="100" workbookViewId="0">
      <pane ySplit="4" topLeftCell="A23" activePane="bottomLeft" state="frozen"/>
      <selection pane="bottomLeft" activeCell="E35" sqref="E35"/>
    </sheetView>
  </sheetViews>
  <sheetFormatPr defaultColWidth="10.5546875" defaultRowHeight="15" x14ac:dyDescent="0.25"/>
  <cols>
    <col min="1" max="1" width="8.5546875" style="9" customWidth="1"/>
    <col min="2" max="3" width="10.5546875" style="1"/>
    <col min="4" max="4" width="10" style="1" customWidth="1"/>
    <col min="5" max="9" width="10.5546875" style="1"/>
    <col min="10" max="10" width="10" style="1" customWidth="1"/>
    <col min="11" max="12" width="10.5546875" style="1"/>
    <col min="13" max="13" width="10" style="1" customWidth="1"/>
    <col min="14" max="16384" width="10.5546875" style="1"/>
  </cols>
  <sheetData>
    <row r="1" spans="1:13" ht="25.5" customHeight="1" x14ac:dyDescent="0.25">
      <c r="B1" s="16"/>
      <c r="C1" s="16"/>
      <c r="D1" s="16"/>
      <c r="E1" s="16"/>
      <c r="F1" s="16"/>
      <c r="G1" s="15" t="s">
        <v>7</v>
      </c>
      <c r="H1" s="16"/>
      <c r="I1" s="16"/>
      <c r="J1" s="16"/>
      <c r="K1" s="16"/>
      <c r="L1" s="16"/>
      <c r="M1" s="16"/>
    </row>
    <row r="2" spans="1:13" x14ac:dyDescent="0.25">
      <c r="A2" s="21"/>
      <c r="B2" s="22" t="s">
        <v>9</v>
      </c>
      <c r="C2" s="17"/>
      <c r="D2" s="18"/>
      <c r="E2" s="24"/>
      <c r="F2" s="23" t="s">
        <v>12</v>
      </c>
      <c r="G2" s="23"/>
      <c r="H2" s="24"/>
      <c r="I2" s="23" t="s">
        <v>8</v>
      </c>
      <c r="J2" s="23"/>
      <c r="K2" s="24"/>
      <c r="L2" s="23" t="s">
        <v>11</v>
      </c>
      <c r="M2" s="23"/>
    </row>
    <row r="3" spans="1:13" x14ac:dyDescent="0.25">
      <c r="A3" s="3" t="s">
        <v>0</v>
      </c>
      <c r="B3" s="3" t="s">
        <v>2</v>
      </c>
      <c r="C3" s="3" t="s">
        <v>4</v>
      </c>
      <c r="D3" s="3" t="s">
        <v>5</v>
      </c>
      <c r="E3" s="3" t="s">
        <v>2</v>
      </c>
      <c r="F3" s="3" t="s">
        <v>4</v>
      </c>
      <c r="G3" s="3" t="s">
        <v>5</v>
      </c>
      <c r="H3" s="3" t="s">
        <v>2</v>
      </c>
      <c r="I3" s="4" t="s">
        <v>4</v>
      </c>
      <c r="J3" s="3" t="s">
        <v>5</v>
      </c>
      <c r="K3" s="3" t="s">
        <v>2</v>
      </c>
      <c r="L3" s="4" t="s">
        <v>4</v>
      </c>
      <c r="M3" s="3" t="s">
        <v>5</v>
      </c>
    </row>
    <row r="4" spans="1:13" x14ac:dyDescent="0.25">
      <c r="A4" s="5" t="s">
        <v>1</v>
      </c>
      <c r="B4" s="5" t="s">
        <v>3</v>
      </c>
      <c r="C4" s="5" t="s">
        <v>3</v>
      </c>
      <c r="D4" s="5" t="s">
        <v>6</v>
      </c>
      <c r="E4" s="5" t="s">
        <v>3</v>
      </c>
      <c r="F4" s="5" t="s">
        <v>3</v>
      </c>
      <c r="G4" s="5" t="s">
        <v>6</v>
      </c>
      <c r="H4" s="5" t="s">
        <v>3</v>
      </c>
      <c r="I4" s="6" t="s">
        <v>3</v>
      </c>
      <c r="J4" s="7" t="s">
        <v>6</v>
      </c>
      <c r="K4" s="5" t="s">
        <v>3</v>
      </c>
      <c r="L4" s="6" t="s">
        <v>3</v>
      </c>
      <c r="M4" s="7" t="s">
        <v>6</v>
      </c>
    </row>
    <row r="5" spans="1:13" x14ac:dyDescent="0.25">
      <c r="A5" s="2">
        <v>1994</v>
      </c>
      <c r="B5" s="8">
        <v>3754</v>
      </c>
      <c r="C5" s="8">
        <v>0</v>
      </c>
      <c r="D5" s="8">
        <f>SUM(B5:C5)</f>
        <v>3754</v>
      </c>
      <c r="E5" s="8">
        <v>0</v>
      </c>
      <c r="F5" s="8">
        <v>0</v>
      </c>
      <c r="G5" s="8">
        <f>SUM(E5:F5)</f>
        <v>0</v>
      </c>
      <c r="H5" s="8">
        <v>0</v>
      </c>
      <c r="I5" s="8">
        <v>0</v>
      </c>
      <c r="J5" s="8">
        <f>SUM(H5:I5)</f>
        <v>0</v>
      </c>
      <c r="K5" s="25" t="s">
        <v>10</v>
      </c>
      <c r="L5" s="26"/>
      <c r="M5" s="27"/>
    </row>
    <row r="6" spans="1:13" x14ac:dyDescent="0.25">
      <c r="A6" s="2">
        <v>1995</v>
      </c>
      <c r="B6" s="8">
        <v>2330</v>
      </c>
      <c r="C6" s="8">
        <v>0</v>
      </c>
      <c r="D6" s="8">
        <f t="shared" ref="D6:D33" si="0">SUM(B6:C6)</f>
        <v>2330</v>
      </c>
      <c r="E6" s="8">
        <v>0</v>
      </c>
      <c r="F6" s="8">
        <v>0</v>
      </c>
      <c r="G6" s="8">
        <f t="shared" ref="G6:G21" si="1">SUM(E6:F6)</f>
        <v>0</v>
      </c>
      <c r="H6" s="8">
        <v>0</v>
      </c>
      <c r="I6" s="8">
        <v>0</v>
      </c>
      <c r="J6" s="8">
        <f t="shared" ref="J6:J21" si="2">SUM(H6:I6)</f>
        <v>0</v>
      </c>
      <c r="K6" s="28"/>
      <c r="L6" s="29"/>
      <c r="M6" s="30"/>
    </row>
    <row r="7" spans="1:13" x14ac:dyDescent="0.25">
      <c r="A7" s="2">
        <v>1996</v>
      </c>
      <c r="B7" s="8">
        <v>2725</v>
      </c>
      <c r="C7" s="8">
        <v>0</v>
      </c>
      <c r="D7" s="8">
        <f t="shared" si="0"/>
        <v>2725</v>
      </c>
      <c r="E7" s="8">
        <v>0</v>
      </c>
      <c r="F7" s="8">
        <v>0</v>
      </c>
      <c r="G7" s="8">
        <f t="shared" si="1"/>
        <v>0</v>
      </c>
      <c r="H7" s="8">
        <v>10</v>
      </c>
      <c r="I7" s="8">
        <v>0</v>
      </c>
      <c r="J7" s="8">
        <f t="shared" si="2"/>
        <v>10</v>
      </c>
      <c r="K7" s="28"/>
      <c r="L7" s="29"/>
      <c r="M7" s="30"/>
    </row>
    <row r="8" spans="1:13" x14ac:dyDescent="0.25">
      <c r="A8" s="2">
        <v>1997</v>
      </c>
      <c r="B8" s="8">
        <v>2361</v>
      </c>
      <c r="C8" s="8">
        <v>0</v>
      </c>
      <c r="D8" s="8">
        <f t="shared" si="0"/>
        <v>2361</v>
      </c>
      <c r="E8" s="8">
        <v>9</v>
      </c>
      <c r="F8" s="8">
        <v>0</v>
      </c>
      <c r="G8" s="8">
        <f t="shared" si="1"/>
        <v>9</v>
      </c>
      <c r="H8" s="8">
        <v>131</v>
      </c>
      <c r="I8" s="8">
        <v>0</v>
      </c>
      <c r="J8" s="8">
        <f t="shared" si="2"/>
        <v>131</v>
      </c>
      <c r="K8" s="28"/>
      <c r="L8" s="29"/>
      <c r="M8" s="30"/>
    </row>
    <row r="9" spans="1:13" x14ac:dyDescent="0.25">
      <c r="A9" s="2">
        <v>1998</v>
      </c>
      <c r="B9" s="8">
        <v>2463</v>
      </c>
      <c r="C9" s="8">
        <v>0</v>
      </c>
      <c r="D9" s="8">
        <f t="shared" si="0"/>
        <v>2463</v>
      </c>
      <c r="E9" s="8">
        <v>0</v>
      </c>
      <c r="F9" s="8">
        <v>0</v>
      </c>
      <c r="G9" s="8">
        <f t="shared" si="1"/>
        <v>0</v>
      </c>
      <c r="H9" s="8">
        <v>145</v>
      </c>
      <c r="I9" s="8">
        <v>0</v>
      </c>
      <c r="J9" s="8">
        <f t="shared" si="2"/>
        <v>145</v>
      </c>
      <c r="K9" s="28"/>
      <c r="L9" s="29"/>
      <c r="M9" s="30"/>
    </row>
    <row r="10" spans="1:13" x14ac:dyDescent="0.25">
      <c r="A10" s="2">
        <v>1999</v>
      </c>
      <c r="B10" s="8">
        <v>5005</v>
      </c>
      <c r="C10" s="8">
        <v>0</v>
      </c>
      <c r="D10" s="8">
        <f t="shared" si="0"/>
        <v>5005</v>
      </c>
      <c r="E10" s="8">
        <v>0</v>
      </c>
      <c r="F10" s="8">
        <v>0</v>
      </c>
      <c r="G10" s="8">
        <f t="shared" si="1"/>
        <v>0</v>
      </c>
      <c r="H10" s="8">
        <v>86</v>
      </c>
      <c r="I10" s="8">
        <v>0</v>
      </c>
      <c r="J10" s="8">
        <f t="shared" si="2"/>
        <v>86</v>
      </c>
      <c r="K10" s="28"/>
      <c r="L10" s="29"/>
      <c r="M10" s="30"/>
    </row>
    <row r="11" spans="1:13" x14ac:dyDescent="0.25">
      <c r="A11" s="2">
        <v>2000</v>
      </c>
      <c r="B11" s="8">
        <v>3494</v>
      </c>
      <c r="C11" s="8">
        <v>0</v>
      </c>
      <c r="D11" s="8">
        <f t="shared" si="0"/>
        <v>3494</v>
      </c>
      <c r="E11" s="8">
        <v>0</v>
      </c>
      <c r="F11" s="8">
        <v>0</v>
      </c>
      <c r="G11" s="8">
        <f t="shared" si="1"/>
        <v>0</v>
      </c>
      <c r="H11" s="8">
        <v>0</v>
      </c>
      <c r="I11" s="8">
        <v>0</v>
      </c>
      <c r="J11" s="8">
        <f t="shared" si="2"/>
        <v>0</v>
      </c>
      <c r="K11" s="28"/>
      <c r="L11" s="29"/>
      <c r="M11" s="30"/>
    </row>
    <row r="12" spans="1:13" x14ac:dyDescent="0.25">
      <c r="A12" s="2">
        <v>2001</v>
      </c>
      <c r="B12" s="8">
        <v>4715</v>
      </c>
      <c r="C12" s="8">
        <v>0</v>
      </c>
      <c r="D12" s="8">
        <f t="shared" si="0"/>
        <v>4715</v>
      </c>
      <c r="E12" s="8">
        <v>0</v>
      </c>
      <c r="F12" s="8">
        <v>0</v>
      </c>
      <c r="G12" s="8">
        <f t="shared" si="1"/>
        <v>0</v>
      </c>
      <c r="H12" s="8">
        <v>0</v>
      </c>
      <c r="I12" s="8">
        <v>0</v>
      </c>
      <c r="J12" s="8">
        <f t="shared" si="2"/>
        <v>0</v>
      </c>
      <c r="K12" s="28"/>
      <c r="L12" s="29"/>
      <c r="M12" s="30"/>
    </row>
    <row r="13" spans="1:13" x14ac:dyDescent="0.25">
      <c r="A13" s="2">
        <v>2002</v>
      </c>
      <c r="B13" s="8">
        <v>2979</v>
      </c>
      <c r="C13" s="8">
        <v>0</v>
      </c>
      <c r="D13" s="8">
        <f t="shared" si="0"/>
        <v>2979</v>
      </c>
      <c r="E13" s="8">
        <v>0</v>
      </c>
      <c r="F13" s="8">
        <v>0</v>
      </c>
      <c r="G13" s="8">
        <f t="shared" si="1"/>
        <v>0</v>
      </c>
      <c r="H13" s="8">
        <v>224</v>
      </c>
      <c r="I13" s="8">
        <v>0</v>
      </c>
      <c r="J13" s="8">
        <f t="shared" si="2"/>
        <v>224</v>
      </c>
      <c r="K13" s="28"/>
      <c r="L13" s="29"/>
      <c r="M13" s="30"/>
    </row>
    <row r="14" spans="1:13" x14ac:dyDescent="0.25">
      <c r="A14" s="2">
        <v>2003</v>
      </c>
      <c r="B14" s="8">
        <v>3561</v>
      </c>
      <c r="C14" s="8">
        <v>0</v>
      </c>
      <c r="D14" s="8">
        <f t="shared" si="0"/>
        <v>3561</v>
      </c>
      <c r="E14" s="8">
        <v>0</v>
      </c>
      <c r="F14" s="8">
        <v>0</v>
      </c>
      <c r="G14" s="8">
        <f t="shared" si="1"/>
        <v>0</v>
      </c>
      <c r="H14" s="8">
        <v>27</v>
      </c>
      <c r="I14" s="8">
        <v>0</v>
      </c>
      <c r="J14" s="8">
        <f t="shared" si="2"/>
        <v>27</v>
      </c>
      <c r="K14" s="28"/>
      <c r="L14" s="29"/>
      <c r="M14" s="30"/>
    </row>
    <row r="15" spans="1:13" x14ac:dyDescent="0.25">
      <c r="A15" s="2">
        <v>2004</v>
      </c>
      <c r="B15" s="8">
        <v>3525</v>
      </c>
      <c r="C15" s="8">
        <v>0</v>
      </c>
      <c r="D15" s="8">
        <f t="shared" si="0"/>
        <v>3525</v>
      </c>
      <c r="E15" s="8">
        <v>0</v>
      </c>
      <c r="F15" s="8">
        <v>0</v>
      </c>
      <c r="G15" s="8">
        <f t="shared" si="1"/>
        <v>0</v>
      </c>
      <c r="H15" s="8">
        <v>0</v>
      </c>
      <c r="I15" s="8">
        <v>0</v>
      </c>
      <c r="J15" s="8">
        <f t="shared" si="2"/>
        <v>0</v>
      </c>
      <c r="K15" s="28"/>
      <c r="L15" s="29"/>
      <c r="M15" s="30"/>
    </row>
    <row r="16" spans="1:13" x14ac:dyDescent="0.25">
      <c r="A16" s="2">
        <v>2005</v>
      </c>
      <c r="B16" s="8">
        <v>5540</v>
      </c>
      <c r="C16" s="8">
        <v>0</v>
      </c>
      <c r="D16" s="8">
        <f>SUM(B16:C16)</f>
        <v>5540</v>
      </c>
      <c r="E16" s="8">
        <v>0</v>
      </c>
      <c r="F16" s="8">
        <v>0</v>
      </c>
      <c r="G16" s="8">
        <f>SUM(E16:F16)</f>
        <v>0</v>
      </c>
      <c r="H16" s="8">
        <v>426</v>
      </c>
      <c r="I16" s="8">
        <v>0</v>
      </c>
      <c r="J16" s="8">
        <f>SUM(H16:I16)</f>
        <v>426</v>
      </c>
      <c r="K16" s="28"/>
      <c r="L16" s="29"/>
      <c r="M16" s="30"/>
    </row>
    <row r="17" spans="1:13" x14ac:dyDescent="0.25">
      <c r="A17" s="2">
        <v>2006</v>
      </c>
      <c r="B17" s="8">
        <v>4814</v>
      </c>
      <c r="C17" s="8">
        <v>0</v>
      </c>
      <c r="D17" s="8">
        <f>SUM(B17:C17)</f>
        <v>4814</v>
      </c>
      <c r="E17" s="8">
        <v>0</v>
      </c>
      <c r="F17" s="8">
        <v>0</v>
      </c>
      <c r="G17" s="8">
        <f>SUM(E17:F17)</f>
        <v>0</v>
      </c>
      <c r="H17" s="8">
        <v>0</v>
      </c>
      <c r="I17" s="8">
        <v>0</v>
      </c>
      <c r="J17" s="8">
        <f>SUM(H17:I17)</f>
        <v>0</v>
      </c>
      <c r="K17" s="28"/>
      <c r="L17" s="29"/>
      <c r="M17" s="30"/>
    </row>
    <row r="18" spans="1:13" x14ac:dyDescent="0.25">
      <c r="A18" s="2">
        <v>2007</v>
      </c>
      <c r="B18" s="8">
        <v>4862</v>
      </c>
      <c r="C18" s="8">
        <v>0</v>
      </c>
      <c r="D18" s="8">
        <f t="shared" si="0"/>
        <v>4862</v>
      </c>
      <c r="E18" s="8">
        <v>0</v>
      </c>
      <c r="F18" s="8">
        <v>0</v>
      </c>
      <c r="G18" s="8">
        <f t="shared" si="1"/>
        <v>0</v>
      </c>
      <c r="H18" s="8">
        <v>0</v>
      </c>
      <c r="I18" s="8">
        <v>0</v>
      </c>
      <c r="J18" s="8">
        <f t="shared" si="2"/>
        <v>0</v>
      </c>
      <c r="K18" s="28"/>
      <c r="L18" s="29"/>
      <c r="M18" s="30"/>
    </row>
    <row r="19" spans="1:13" x14ac:dyDescent="0.25">
      <c r="A19" s="2">
        <v>2008</v>
      </c>
      <c r="B19" s="8">
        <v>4967</v>
      </c>
      <c r="C19" s="8">
        <v>0</v>
      </c>
      <c r="D19" s="8">
        <f>SUM(B19:C19)</f>
        <v>4967</v>
      </c>
      <c r="E19" s="8">
        <v>0</v>
      </c>
      <c r="F19" s="8">
        <v>0</v>
      </c>
      <c r="G19" s="8">
        <f>SUM(E19:F19)</f>
        <v>0</v>
      </c>
      <c r="H19" s="8">
        <v>0</v>
      </c>
      <c r="I19" s="8">
        <v>0</v>
      </c>
      <c r="J19" s="8">
        <f>SUM(H19:I19)</f>
        <v>0</v>
      </c>
      <c r="K19" s="28"/>
      <c r="L19" s="29"/>
      <c r="M19" s="30"/>
    </row>
    <row r="20" spans="1:13" x14ac:dyDescent="0.25">
      <c r="A20" s="2">
        <v>2009</v>
      </c>
      <c r="B20" s="8">
        <v>6337</v>
      </c>
      <c r="C20" s="8">
        <v>11</v>
      </c>
      <c r="D20" s="8">
        <f>SUM(B20:C20)</f>
        <v>6348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28"/>
      <c r="L20" s="29"/>
      <c r="M20" s="30"/>
    </row>
    <row r="21" spans="1:13" x14ac:dyDescent="0.25">
      <c r="A21" s="2">
        <v>2010</v>
      </c>
      <c r="B21" s="8">
        <v>6072</v>
      </c>
      <c r="C21" s="8">
        <v>138</v>
      </c>
      <c r="D21" s="8">
        <f t="shared" si="0"/>
        <v>6210</v>
      </c>
      <c r="E21" s="8">
        <v>0</v>
      </c>
      <c r="F21" s="8">
        <v>0</v>
      </c>
      <c r="G21" s="8">
        <f t="shared" si="1"/>
        <v>0</v>
      </c>
      <c r="H21" s="8">
        <v>0</v>
      </c>
      <c r="I21" s="8">
        <v>0</v>
      </c>
      <c r="J21" s="8">
        <f t="shared" si="2"/>
        <v>0</v>
      </c>
      <c r="K21" s="28"/>
      <c r="L21" s="29"/>
      <c r="M21" s="30"/>
    </row>
    <row r="22" spans="1:13" x14ac:dyDescent="0.25">
      <c r="A22" s="2">
        <v>2011</v>
      </c>
      <c r="B22" s="8">
        <v>6555</v>
      </c>
      <c r="C22" s="8">
        <v>232</v>
      </c>
      <c r="D22" s="8">
        <f>SUM(B22:C22)</f>
        <v>6787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31"/>
      <c r="L22" s="32"/>
      <c r="M22" s="33"/>
    </row>
    <row r="23" spans="1:13" x14ac:dyDescent="0.25">
      <c r="A23" s="2">
        <v>2012</v>
      </c>
      <c r="B23" s="8">
        <v>5971</v>
      </c>
      <c r="C23" s="8">
        <v>59</v>
      </c>
      <c r="D23" s="8">
        <f>SUM(B23:C23)</f>
        <v>6030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133</v>
      </c>
      <c r="M23" s="8">
        <f>SUM(K23:L23)</f>
        <v>133</v>
      </c>
    </row>
    <row r="24" spans="1:13" x14ac:dyDescent="0.25">
      <c r="A24" s="2">
        <v>2013</v>
      </c>
      <c r="B24" s="8">
        <v>6245</v>
      </c>
      <c r="C24" s="8">
        <v>153</v>
      </c>
      <c r="D24" s="8">
        <f>SUM(B24:C24)</f>
        <v>6398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f t="shared" ref="M24:M33" si="3">SUM(K24:L24)</f>
        <v>0</v>
      </c>
    </row>
    <row r="25" spans="1:13" x14ac:dyDescent="0.25">
      <c r="A25" s="2">
        <v>2014</v>
      </c>
      <c r="B25" s="8">
        <v>8899</v>
      </c>
      <c r="C25" s="8">
        <v>43</v>
      </c>
      <c r="D25" s="8">
        <f>SUM(B25:C25)</f>
        <v>8942</v>
      </c>
      <c r="E25" s="8">
        <v>0</v>
      </c>
      <c r="F25" s="8">
        <v>0</v>
      </c>
      <c r="G25" s="8">
        <v>0</v>
      </c>
      <c r="H25" s="8">
        <v>295</v>
      </c>
      <c r="I25" s="8">
        <v>0</v>
      </c>
      <c r="J25" s="8">
        <f>H25+I25</f>
        <v>295</v>
      </c>
      <c r="K25" s="8">
        <v>0</v>
      </c>
      <c r="L25" s="8">
        <v>0</v>
      </c>
      <c r="M25" s="8">
        <f t="shared" si="3"/>
        <v>0</v>
      </c>
    </row>
    <row r="26" spans="1:13" x14ac:dyDescent="0.25">
      <c r="A26" s="2">
        <v>2015</v>
      </c>
      <c r="B26" s="8">
        <v>6317</v>
      </c>
      <c r="C26" s="8">
        <v>53</v>
      </c>
      <c r="D26" s="8">
        <f>SUM(B26:C26)</f>
        <v>6370</v>
      </c>
      <c r="E26" s="8">
        <v>0</v>
      </c>
      <c r="F26" s="8">
        <v>0</v>
      </c>
      <c r="G26" s="8">
        <v>0</v>
      </c>
      <c r="H26" s="8">
        <v>136</v>
      </c>
      <c r="I26" s="8">
        <v>0</v>
      </c>
      <c r="J26" s="8">
        <f t="shared" ref="J26:J33" si="4">H26+I26</f>
        <v>136</v>
      </c>
      <c r="K26" s="8">
        <v>0</v>
      </c>
      <c r="L26" s="8">
        <v>0</v>
      </c>
      <c r="M26" s="8">
        <f t="shared" si="3"/>
        <v>0</v>
      </c>
    </row>
    <row r="27" spans="1:13" x14ac:dyDescent="0.25">
      <c r="A27" s="2">
        <v>2016</v>
      </c>
      <c r="B27" s="8">
        <v>5163</v>
      </c>
      <c r="C27" s="8">
        <v>146</v>
      </c>
      <c r="D27" s="8">
        <f t="shared" ref="D27" si="5">SUM(B27:C27)</f>
        <v>5309</v>
      </c>
      <c r="E27" s="8">
        <v>0</v>
      </c>
      <c r="F27" s="8">
        <v>0</v>
      </c>
      <c r="G27" s="8">
        <v>0</v>
      </c>
      <c r="H27" s="8">
        <v>479</v>
      </c>
      <c r="I27" s="8">
        <v>0</v>
      </c>
      <c r="J27" s="8">
        <f t="shared" si="4"/>
        <v>479</v>
      </c>
      <c r="K27" s="8">
        <v>0</v>
      </c>
      <c r="L27" s="8">
        <v>0</v>
      </c>
      <c r="M27" s="8">
        <f t="shared" si="3"/>
        <v>0</v>
      </c>
    </row>
    <row r="28" spans="1:13" x14ac:dyDescent="0.25">
      <c r="A28" s="2">
        <v>2017</v>
      </c>
      <c r="B28" s="8">
        <v>4681</v>
      </c>
      <c r="C28" s="8">
        <v>167</v>
      </c>
      <c r="D28" s="8">
        <f t="shared" si="0"/>
        <v>4848</v>
      </c>
      <c r="E28" s="8">
        <v>0</v>
      </c>
      <c r="F28" s="8">
        <v>0</v>
      </c>
      <c r="G28" s="8">
        <v>0</v>
      </c>
      <c r="H28" s="8">
        <v>29</v>
      </c>
      <c r="I28" s="8">
        <v>0</v>
      </c>
      <c r="J28" s="8">
        <f t="shared" si="4"/>
        <v>29</v>
      </c>
      <c r="K28" s="8">
        <v>0</v>
      </c>
      <c r="L28" s="8">
        <v>0</v>
      </c>
      <c r="M28" s="8">
        <f t="shared" si="3"/>
        <v>0</v>
      </c>
    </row>
    <row r="29" spans="1:13" x14ac:dyDescent="0.25">
      <c r="A29" s="2">
        <v>2018</v>
      </c>
      <c r="B29" s="8">
        <v>3213</v>
      </c>
      <c r="C29" s="8">
        <v>75</v>
      </c>
      <c r="D29" s="8">
        <f t="shared" si="0"/>
        <v>3288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f t="shared" si="4"/>
        <v>0</v>
      </c>
      <c r="K29" s="8">
        <v>0</v>
      </c>
      <c r="L29" s="8">
        <v>22</v>
      </c>
      <c r="M29" s="8">
        <f t="shared" si="3"/>
        <v>22</v>
      </c>
    </row>
    <row r="30" spans="1:13" x14ac:dyDescent="0.25">
      <c r="A30" s="2">
        <v>2019</v>
      </c>
      <c r="B30" s="8">
        <v>1860</v>
      </c>
      <c r="C30" s="8">
        <v>50</v>
      </c>
      <c r="D30" s="8">
        <f t="shared" si="0"/>
        <v>1910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f t="shared" si="4"/>
        <v>0</v>
      </c>
      <c r="K30" s="8">
        <v>0</v>
      </c>
      <c r="L30" s="8">
        <v>20</v>
      </c>
      <c r="M30" s="8">
        <f t="shared" si="3"/>
        <v>20</v>
      </c>
    </row>
    <row r="31" spans="1:13" x14ac:dyDescent="0.25">
      <c r="A31" s="2">
        <v>2020</v>
      </c>
      <c r="B31" s="8">
        <v>2277</v>
      </c>
      <c r="C31" s="8">
        <v>0</v>
      </c>
      <c r="D31" s="8">
        <f t="shared" si="0"/>
        <v>2277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f t="shared" si="4"/>
        <v>0</v>
      </c>
      <c r="K31" s="8">
        <v>0</v>
      </c>
      <c r="L31" s="8">
        <v>0</v>
      </c>
      <c r="M31" s="8">
        <f t="shared" si="3"/>
        <v>0</v>
      </c>
    </row>
    <row r="32" spans="1:13" x14ac:dyDescent="0.25">
      <c r="A32" s="2">
        <v>2021</v>
      </c>
      <c r="B32" s="8">
        <v>1693</v>
      </c>
      <c r="C32" s="8">
        <v>54</v>
      </c>
      <c r="D32" s="8">
        <f t="shared" si="0"/>
        <v>1747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f t="shared" si="4"/>
        <v>0</v>
      </c>
      <c r="K32" s="8">
        <v>0</v>
      </c>
      <c r="L32" s="8">
        <v>0</v>
      </c>
      <c r="M32" s="8">
        <f t="shared" si="3"/>
        <v>0</v>
      </c>
    </row>
    <row r="33" spans="1:13" x14ac:dyDescent="0.25">
      <c r="A33" s="2">
        <v>2022</v>
      </c>
      <c r="B33" s="8">
        <v>1376</v>
      </c>
      <c r="C33" s="8">
        <v>54</v>
      </c>
      <c r="D33" s="8">
        <f t="shared" si="0"/>
        <v>1430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f t="shared" si="4"/>
        <v>0</v>
      </c>
      <c r="K33" s="8">
        <v>0</v>
      </c>
      <c r="L33" s="8">
        <v>0</v>
      </c>
      <c r="M33" s="8">
        <f t="shared" si="3"/>
        <v>0</v>
      </c>
    </row>
    <row r="34" spans="1:13" x14ac:dyDescent="0.25">
      <c r="A34" s="2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 s="9" customFormat="1" x14ac:dyDescent="0.25">
      <c r="A35" s="2" t="s">
        <v>13</v>
      </c>
      <c r="B35" s="8">
        <f>AVERAGE(B5:B33)</f>
        <v>4267.3793103448279</v>
      </c>
      <c r="C35" s="8">
        <f t="shared" ref="C35:M35" si="6">AVERAGE(C5:C33)</f>
        <v>42.586206896551722</v>
      </c>
      <c r="D35" s="8">
        <f t="shared" si="6"/>
        <v>4309.9655172413795</v>
      </c>
      <c r="E35" s="8">
        <f t="shared" si="6"/>
        <v>0.31034482758620691</v>
      </c>
      <c r="F35" s="8">
        <f t="shared" si="6"/>
        <v>0</v>
      </c>
      <c r="G35" s="8">
        <f t="shared" si="6"/>
        <v>0.31034482758620691</v>
      </c>
      <c r="H35" s="8">
        <f t="shared" si="6"/>
        <v>68.551724137931032</v>
      </c>
      <c r="I35" s="8">
        <f t="shared" si="6"/>
        <v>0</v>
      </c>
      <c r="J35" s="8">
        <f t="shared" si="6"/>
        <v>68.551724137931032</v>
      </c>
      <c r="K35" s="8">
        <f t="shared" si="6"/>
        <v>0</v>
      </c>
      <c r="L35" s="8">
        <f t="shared" si="6"/>
        <v>15.909090909090908</v>
      </c>
      <c r="M35" s="8">
        <f t="shared" si="6"/>
        <v>15.909090909090908</v>
      </c>
    </row>
    <row r="36" spans="1:13" s="9" customFormat="1" x14ac:dyDescent="0.25">
      <c r="A36" s="2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 s="9" customFormat="1" x14ac:dyDescent="0.25">
      <c r="A37" s="2" t="s">
        <v>6</v>
      </c>
      <c r="B37" s="8">
        <f>SUM(B5:B33)</f>
        <v>123754</v>
      </c>
      <c r="C37" s="8">
        <f t="shared" ref="C37:M37" si="7">SUM(C5:C33)</f>
        <v>1235</v>
      </c>
      <c r="D37" s="8">
        <f t="shared" si="7"/>
        <v>124989</v>
      </c>
      <c r="E37" s="8">
        <f t="shared" si="7"/>
        <v>9</v>
      </c>
      <c r="F37" s="8">
        <f t="shared" si="7"/>
        <v>0</v>
      </c>
      <c r="G37" s="8">
        <f t="shared" si="7"/>
        <v>9</v>
      </c>
      <c r="H37" s="8">
        <f t="shared" si="7"/>
        <v>1988</v>
      </c>
      <c r="I37" s="8">
        <f t="shared" si="7"/>
        <v>0</v>
      </c>
      <c r="J37" s="8">
        <f t="shared" si="7"/>
        <v>1988</v>
      </c>
      <c r="K37" s="8">
        <f t="shared" si="7"/>
        <v>0</v>
      </c>
      <c r="L37" s="8">
        <f t="shared" si="7"/>
        <v>175</v>
      </c>
      <c r="M37" s="8">
        <f t="shared" si="7"/>
        <v>175</v>
      </c>
    </row>
    <row r="38" spans="1:13" x14ac:dyDescent="0.25">
      <c r="A38" s="12"/>
    </row>
    <row r="39" spans="1:13" x14ac:dyDescent="0.25">
      <c r="A39" s="19" t="s">
        <v>14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 spans="1:13" x14ac:dyDescent="0.25">
      <c r="A40" s="10" t="s">
        <v>15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 spans="1:13" x14ac:dyDescent="0.25">
      <c r="E41" s="11"/>
      <c r="L41" s="13"/>
      <c r="M41" s="14"/>
    </row>
    <row r="42" spans="1:13" x14ac:dyDescent="0.25">
      <c r="A42" s="1"/>
    </row>
  </sheetData>
  <mergeCells count="1">
    <mergeCell ref="K5:M22"/>
  </mergeCells>
  <phoneticPr fontId="0" type="noConversion"/>
  <printOptions horizontalCentered="1"/>
  <pageMargins left="0.25" right="0.25" top="0.75" bottom="0.75" header="0.3" footer="0.3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Timber Stand Improvement Acres</vt:lpstr>
    </vt:vector>
  </TitlesOfParts>
  <Company>USDA Forest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fsdefaultUser</dc:creator>
  <cp:lastModifiedBy>Weston, Rachel - FS</cp:lastModifiedBy>
  <cp:lastPrinted>2012-12-03T22:30:20Z</cp:lastPrinted>
  <dcterms:created xsi:type="dcterms:W3CDTF">2005-04-14T15:19:43Z</dcterms:created>
  <dcterms:modified xsi:type="dcterms:W3CDTF">2022-11-08T01:53:53Z</dcterms:modified>
</cp:coreProperties>
</file>