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600" windowWidth="15576" windowHeight="12504"/>
  </bookViews>
  <sheets>
    <sheet name="HELENDYER_714557_II_TRAIL_COST_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F63" i="1" l="1"/>
  <c r="E63" i="1"/>
  <c r="F61" i="1"/>
  <c r="E61" i="1"/>
  <c r="C61" i="1"/>
</calcChain>
</file>

<file path=xl/sharedStrings.xml><?xml version="1.0" encoding="utf-8"?>
<sst xmlns="http://schemas.openxmlformats.org/spreadsheetml/2006/main" count="465" uniqueCount="225">
  <si>
    <t>TRAIL_NO</t>
  </si>
  <si>
    <t>TRAIL_NAME</t>
  </si>
  <si>
    <t>TRAIL_LENGTH</t>
  </si>
  <si>
    <t>OPS_$</t>
  </si>
  <si>
    <t>ANN_MAINT_$</t>
  </si>
  <si>
    <t>DEF_MAINT_$</t>
  </si>
  <si>
    <t>CAP_IMP_$</t>
  </si>
  <si>
    <t>NEEDED_$</t>
  </si>
  <si>
    <t>COST_PER_MILE</t>
  </si>
  <si>
    <t>TRAIL_CN</t>
  </si>
  <si>
    <t>872</t>
  </si>
  <si>
    <t>BENNETT</t>
  </si>
  <si>
    <t>7457.001312</t>
  </si>
  <si>
    <t>812</t>
  </si>
  <si>
    <t>CROSS CREEK</t>
  </si>
  <si>
    <t>7412.001312</t>
  </si>
  <si>
    <t>932</t>
  </si>
  <si>
    <t>WEST BEAR</t>
  </si>
  <si>
    <t>7491.001312</t>
  </si>
  <si>
    <t>792</t>
  </si>
  <si>
    <t>EMBARGO</t>
  </si>
  <si>
    <t>7394.001312</t>
  </si>
  <si>
    <t>874</t>
  </si>
  <si>
    <t>MUNGER CANYON</t>
  </si>
  <si>
    <t>7459.001312</t>
  </si>
  <si>
    <t>799</t>
  </si>
  <si>
    <t>ALDER BENCH</t>
  </si>
  <si>
    <t>7402.001312</t>
  </si>
  <si>
    <t>709</t>
  </si>
  <si>
    <t>BEAR CREEK</t>
  </si>
  <si>
    <t>7529.001312</t>
  </si>
  <si>
    <t>793.1</t>
  </si>
  <si>
    <t>LA GARITA CREEK CUT-OFF</t>
  </si>
  <si>
    <t>7396.001312</t>
  </si>
  <si>
    <t>794</t>
  </si>
  <si>
    <t>CATHEDRAL</t>
  </si>
  <si>
    <t>7398.001312</t>
  </si>
  <si>
    <t>854</t>
  </si>
  <si>
    <t>DEADMAN LOOP</t>
  </si>
  <si>
    <t>7443.001312</t>
  </si>
  <si>
    <t>796</t>
  </si>
  <si>
    <t>PERRY CREEK</t>
  </si>
  <si>
    <t>7513.001312</t>
  </si>
  <si>
    <t>795</t>
  </si>
  <si>
    <t>GROUNDHOG</t>
  </si>
  <si>
    <t>7399.001312</t>
  </si>
  <si>
    <t>739</t>
  </si>
  <si>
    <t>ACASCOSA</t>
  </si>
  <si>
    <t>7352.001312</t>
  </si>
  <si>
    <t>702</t>
  </si>
  <si>
    <t>SOUTH ROCK</t>
  </si>
  <si>
    <t>7500.001312</t>
  </si>
  <si>
    <t>LAKE FORK</t>
  </si>
  <si>
    <t>849</t>
  </si>
  <si>
    <t>WOLF CREEK</t>
  </si>
  <si>
    <t>7438.001312</t>
  </si>
  <si>
    <t>708</t>
  </si>
  <si>
    <t>HOT CREEK</t>
  </si>
  <si>
    <t>7501.001312</t>
  </si>
  <si>
    <t>ARCHULETA</t>
  </si>
  <si>
    <t>916</t>
  </si>
  <si>
    <t>EAST FK. MIDDLE POLE</t>
  </si>
  <si>
    <t>7486.001312</t>
  </si>
  <si>
    <t>734</t>
  </si>
  <si>
    <t>HIDDEN LAKE</t>
  </si>
  <si>
    <t>7505.001312</t>
  </si>
  <si>
    <t>885</t>
  </si>
  <si>
    <t>FREMONT</t>
  </si>
  <si>
    <t>7525.001312</t>
  </si>
  <si>
    <t>791</t>
  </si>
  <si>
    <t>SALT CANYON</t>
  </si>
  <si>
    <t>7512.001312</t>
  </si>
  <si>
    <t>787.1</t>
  </si>
  <si>
    <t>LA GARITA SD CUT-OFF</t>
  </si>
  <si>
    <t>6786010635</t>
  </si>
  <si>
    <t>717</t>
  </si>
  <si>
    <t>VALDEZ</t>
  </si>
  <si>
    <t>7330.001312</t>
  </si>
  <si>
    <t>764</t>
  </si>
  <si>
    <t>ANTORA MEADOWS</t>
  </si>
  <si>
    <t>7373.001312</t>
  </si>
  <si>
    <t>822</t>
  </si>
  <si>
    <t>WEST LOST</t>
  </si>
  <si>
    <t>7419.001312</t>
  </si>
  <si>
    <t>820</t>
  </si>
  <si>
    <t>POLE CREEK</t>
  </si>
  <si>
    <t>7417.001312</t>
  </si>
  <si>
    <t>742</t>
  </si>
  <si>
    <t>EMPEDRADO LAKE</t>
  </si>
  <si>
    <t>7355.001312</t>
  </si>
  <si>
    <t>909</t>
  </si>
  <si>
    <t>BOWER'S PEAK</t>
  </si>
  <si>
    <t>7482.001312</t>
  </si>
  <si>
    <t>815</t>
  </si>
  <si>
    <t>FERN CREEK</t>
  </si>
  <si>
    <t>7414.001312</t>
  </si>
  <si>
    <t>741</t>
  </si>
  <si>
    <t>7506.001312</t>
  </si>
  <si>
    <t>933</t>
  </si>
  <si>
    <t>CHURCH CREEK</t>
  </si>
  <si>
    <t>7492.001312</t>
  </si>
  <si>
    <t>720.1</t>
  </si>
  <si>
    <t>ROARING GULCH EAST</t>
  </si>
  <si>
    <t>219122010602</t>
  </si>
  <si>
    <t>873</t>
  </si>
  <si>
    <t>BURRO</t>
  </si>
  <si>
    <t>7458.001312</t>
  </si>
  <si>
    <t>706</t>
  </si>
  <si>
    <t>BIG LAKE (SHAWCROFT)</t>
  </si>
  <si>
    <t>7321.001312</t>
  </si>
  <si>
    <t>704</t>
  </si>
  <si>
    <t>SILVER MTN</t>
  </si>
  <si>
    <t>7319.001312</t>
  </si>
  <si>
    <t>715</t>
  </si>
  <si>
    <t>SADDLE CREEK</t>
  </si>
  <si>
    <t>7328.001312</t>
  </si>
  <si>
    <t>761</t>
  </si>
  <si>
    <t>PALISADE</t>
  </si>
  <si>
    <t>7371.001312</t>
  </si>
  <si>
    <t>821</t>
  </si>
  <si>
    <t>LOST TRAIL</t>
  </si>
  <si>
    <t>7418.001312</t>
  </si>
  <si>
    <t>797</t>
  </si>
  <si>
    <t>MIDDLE ALDER</t>
  </si>
  <si>
    <t>7400.001312</t>
  </si>
  <si>
    <t>793.3</t>
  </si>
  <si>
    <t>6788010635</t>
  </si>
  <si>
    <t>740.1</t>
  </si>
  <si>
    <t>HUGHES TRAIL</t>
  </si>
  <si>
    <t>6616010635</t>
  </si>
  <si>
    <t>705</t>
  </si>
  <si>
    <t>AMERICAN GULCH</t>
  </si>
  <si>
    <t>7320.001312</t>
  </si>
  <si>
    <t>894</t>
  </si>
  <si>
    <t>FRISCO-FITTON</t>
  </si>
  <si>
    <t>7526.001312</t>
  </si>
  <si>
    <t>793.2</t>
  </si>
  <si>
    <t>6787010635</t>
  </si>
  <si>
    <t>917</t>
  </si>
  <si>
    <t>MIDDLE POLE</t>
  </si>
  <si>
    <t>7487.001312</t>
  </si>
  <si>
    <t>846</t>
  </si>
  <si>
    <t>CASTLE ROCK</t>
  </si>
  <si>
    <t>7498.001312</t>
  </si>
  <si>
    <t>831</t>
  </si>
  <si>
    <t>TROUT</t>
  </si>
  <si>
    <t>7425.001312</t>
  </si>
  <si>
    <t>737</t>
  </si>
  <si>
    <t>WILLOW MOUNTAIN</t>
  </si>
  <si>
    <t>7530.001312</t>
  </si>
  <si>
    <t>788</t>
  </si>
  <si>
    <t>MINER'S CREEK</t>
  </si>
  <si>
    <t>7392.001312</t>
  </si>
  <si>
    <t>759</t>
  </si>
  <si>
    <t>SAWMILL GULCH</t>
  </si>
  <si>
    <t>7369.001312</t>
  </si>
  <si>
    <t>786</t>
  </si>
  <si>
    <t>BENINO</t>
  </si>
  <si>
    <t>7532.001312</t>
  </si>
  <si>
    <t>898</t>
  </si>
  <si>
    <t>SHADY</t>
  </si>
  <si>
    <t>7475.001312</t>
  </si>
  <si>
    <t>798</t>
  </si>
  <si>
    <t>WEST ALDER</t>
  </si>
  <si>
    <t>7401.001312</t>
  </si>
  <si>
    <t>703</t>
  </si>
  <si>
    <t>ALAMOSA ROCK</t>
  </si>
  <si>
    <t>7318.001312</t>
  </si>
  <si>
    <t>803</t>
  </si>
  <si>
    <t>7406.001312</t>
  </si>
  <si>
    <t>842</t>
  </si>
  <si>
    <t>TEWSKBERRY</t>
  </si>
  <si>
    <t>7434.001312</t>
  </si>
  <si>
    <t>793</t>
  </si>
  <si>
    <t>LA GARITA CREEK</t>
  </si>
  <si>
    <t>7395.001312</t>
  </si>
  <si>
    <t>850</t>
  </si>
  <si>
    <t>WEST FRISCO</t>
  </si>
  <si>
    <t>7439.001312</t>
  </si>
  <si>
    <t>716</t>
  </si>
  <si>
    <t>7329.001312</t>
  </si>
  <si>
    <t>934</t>
  </si>
  <si>
    <t>SHRADER</t>
  </si>
  <si>
    <t>7528.001312</t>
  </si>
  <si>
    <t xml:space="preserve">ID </t>
  </si>
  <si>
    <t xml:space="preserve">NAME </t>
  </si>
  <si>
    <t>Length (miles)</t>
  </si>
  <si>
    <t>Designed_Use</t>
  </si>
  <si>
    <t>Ranger District</t>
  </si>
  <si>
    <t>County</t>
  </si>
  <si>
    <t>Recreation Ranking</t>
  </si>
  <si>
    <t>Range Ranking</t>
  </si>
  <si>
    <t>Timber Ranking</t>
  </si>
  <si>
    <t>Fire/Fuel Ranking</t>
  </si>
  <si>
    <t>Watershed Ranking</t>
  </si>
  <si>
    <t>Terr.Wild-life Ranking</t>
  </si>
  <si>
    <t>Riparian/ Aquatic Ranking
Concern</t>
  </si>
  <si>
    <t>Archeology Ranking</t>
  </si>
  <si>
    <t>Value Total</t>
  </si>
  <si>
    <t>Concern Total</t>
  </si>
  <si>
    <t>Risk/Value Category</t>
  </si>
  <si>
    <t>Comments</t>
  </si>
  <si>
    <t>MTRCYCL - MOTORCYCLE</t>
  </si>
  <si>
    <t>Conejos Peak</t>
  </si>
  <si>
    <t>Conejos</t>
  </si>
  <si>
    <t>RG cutthroat in watershed.</t>
  </si>
  <si>
    <t>ATV - ALL TERRAIN VEHICLE</t>
  </si>
  <si>
    <t>Divide</t>
  </si>
  <si>
    <t>Rio Grande</t>
  </si>
  <si>
    <t>Archuleta</t>
  </si>
  <si>
    <t>Saguache</t>
  </si>
  <si>
    <t>Hinsdale</t>
  </si>
  <si>
    <t>SILVER MOUNTAIN</t>
  </si>
  <si>
    <t>Mineral</t>
  </si>
  <si>
    <t>TEWKSBERRY</t>
  </si>
  <si>
    <t>EAST FORK MIDDLE POLE</t>
  </si>
  <si>
    <t>SCHRADER</t>
  </si>
  <si>
    <t>ROAD on MVUM. "Planned in INFRA". WL not analyzed.</t>
  </si>
  <si>
    <t>WL not analyzed.</t>
  </si>
  <si>
    <t>LA GARITA S.D. CUT-OFF</t>
  </si>
  <si>
    <t>WL not anlayzed.</t>
  </si>
  <si>
    <t>DESIGN ALL AS SINGLE TRK?</t>
  </si>
  <si>
    <t>NONMOTORIZED, FIND NEPA</t>
  </si>
  <si>
    <t>Total</t>
  </si>
  <si>
    <t>Cost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</si>
</sst>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2" x14ac:knownFonts="1">
    <font>
      <sz val="11"/>
      <color indexed="8"/>
      <name val="Calibri"/>
      <family val="2"/>
      <scheme val="minor"/>
    </font>
    <font>
      <b/>
      <sz val="11"/>
      <color rgb="FF31639C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2D8B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0" borderId="0" xfId="0" applyAlignment="1">
      <alignment wrapText="1"/>
    </xf>
    <xf numFmtId="0" fontId="0" fillId="0" borderId="2" xfId="0" applyFill="1" applyBorder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workbookViewId="0">
      <pane ySplit="1" topLeftCell="A37" activePane="bottomLeft" state="frozen"/>
      <selection pane="bottomLeft" activeCell="H63" sqref="H63"/>
    </sheetView>
  </sheetViews>
  <sheetFormatPr defaultRowHeight="14.4" x14ac:dyDescent="0.3"/>
  <cols>
    <col min="1" max="1" width="10" customWidth="1"/>
    <col min="2" max="2" width="12.6640625" customWidth="1"/>
    <col min="3" max="3" width="14.88671875" customWidth="1"/>
    <col min="4" max="4" width="7.88671875" customWidth="1"/>
    <col min="5" max="5" width="13.6640625" customWidth="1"/>
    <col min="6" max="6" width="13.33203125" customWidth="1"/>
    <col min="7" max="7" width="11" customWidth="1"/>
    <col min="8" max="8" width="10.44140625" customWidth="1"/>
    <col min="9" max="9" width="16.109375" customWidth="1"/>
    <col min="10" max="10" width="11.554687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 t="s">
        <v>49</v>
      </c>
      <c r="B2" s="2" t="s">
        <v>50</v>
      </c>
      <c r="C2" s="2">
        <v>1.927</v>
      </c>
      <c r="D2" s="2">
        <v>152</v>
      </c>
      <c r="E2" s="2">
        <v>182</v>
      </c>
      <c r="F2" s="2">
        <v>33754</v>
      </c>
      <c r="G2" s="2">
        <v>37090</v>
      </c>
      <c r="H2" s="2">
        <v>71178</v>
      </c>
      <c r="I2" s="2">
        <v>36937.21</v>
      </c>
      <c r="J2" s="2" t="s">
        <v>51</v>
      </c>
    </row>
    <row r="3" spans="1:10" x14ac:dyDescent="0.3">
      <c r="A3" s="2" t="s">
        <v>165</v>
      </c>
      <c r="B3" s="2" t="s">
        <v>166</v>
      </c>
      <c r="C3" s="2">
        <v>5.39</v>
      </c>
      <c r="D3" s="2">
        <v>515</v>
      </c>
      <c r="E3" s="2">
        <v>1216</v>
      </c>
      <c r="F3" s="2">
        <v>24893</v>
      </c>
      <c r="G3" s="2">
        <v>4505</v>
      </c>
      <c r="H3" s="2">
        <v>31129</v>
      </c>
      <c r="I3" s="2">
        <v>5775.32</v>
      </c>
      <c r="J3" s="2" t="s">
        <v>167</v>
      </c>
    </row>
    <row r="4" spans="1:10" x14ac:dyDescent="0.3">
      <c r="A4" s="2" t="s">
        <v>110</v>
      </c>
      <c r="B4" s="2" t="s">
        <v>111</v>
      </c>
      <c r="C4" s="2">
        <v>12.220800000000001</v>
      </c>
      <c r="D4" s="2">
        <v>2266</v>
      </c>
      <c r="E4" s="2">
        <v>7389</v>
      </c>
      <c r="F4" s="2">
        <v>33915</v>
      </c>
      <c r="G4" s="2">
        <v>31080</v>
      </c>
      <c r="H4" s="2">
        <v>74649</v>
      </c>
      <c r="I4" s="2">
        <v>6108.36</v>
      </c>
      <c r="J4" s="2" t="s">
        <v>112</v>
      </c>
    </row>
    <row r="5" spans="1:10" x14ac:dyDescent="0.3">
      <c r="A5" s="2" t="s">
        <v>130</v>
      </c>
      <c r="B5" s="2" t="s">
        <v>131</v>
      </c>
      <c r="C5" s="2">
        <v>6.5553999999999997</v>
      </c>
      <c r="D5" s="2">
        <v>710</v>
      </c>
      <c r="E5" s="2">
        <v>1522</v>
      </c>
      <c r="F5" s="2">
        <v>26143</v>
      </c>
      <c r="G5" s="2">
        <v>7496</v>
      </c>
      <c r="H5" s="2">
        <v>35871</v>
      </c>
      <c r="I5" s="2">
        <v>5471.98</v>
      </c>
      <c r="J5" s="2" t="s">
        <v>132</v>
      </c>
    </row>
    <row r="6" spans="1:10" x14ac:dyDescent="0.3">
      <c r="A6" s="2" t="s">
        <v>107</v>
      </c>
      <c r="B6" s="2" t="s">
        <v>108</v>
      </c>
      <c r="C6" s="2">
        <v>2.1781999999999999</v>
      </c>
      <c r="D6" s="2">
        <v>183</v>
      </c>
      <c r="E6" s="2">
        <v>712</v>
      </c>
      <c r="F6" s="2">
        <v>27596</v>
      </c>
      <c r="G6" s="2">
        <v>4589</v>
      </c>
      <c r="H6" s="2">
        <v>33081</v>
      </c>
      <c r="I6" s="2">
        <v>15187.31</v>
      </c>
      <c r="J6" s="2" t="s">
        <v>109</v>
      </c>
    </row>
    <row r="7" spans="1:10" x14ac:dyDescent="0.3">
      <c r="A7" s="2" t="s">
        <v>56</v>
      </c>
      <c r="B7" s="2" t="s">
        <v>57</v>
      </c>
      <c r="C7" s="2">
        <v>8.0299999999999994</v>
      </c>
      <c r="D7" s="2">
        <v>909</v>
      </c>
      <c r="E7" s="2">
        <v>2001</v>
      </c>
      <c r="F7" s="2">
        <v>383365</v>
      </c>
      <c r="G7" s="2">
        <v>9707</v>
      </c>
      <c r="H7" s="2">
        <v>395982</v>
      </c>
      <c r="I7" s="2">
        <v>49312.83</v>
      </c>
      <c r="J7" s="2" t="s">
        <v>58</v>
      </c>
    </row>
    <row r="8" spans="1:10" x14ac:dyDescent="0.3">
      <c r="A8" s="2" t="s">
        <v>28</v>
      </c>
      <c r="B8" s="2" t="s">
        <v>29</v>
      </c>
      <c r="C8" s="2">
        <v>4.5990000000000002</v>
      </c>
      <c r="D8" s="2">
        <v>378</v>
      </c>
      <c r="E8" s="2">
        <v>32921</v>
      </c>
      <c r="F8" s="2">
        <v>20540</v>
      </c>
      <c r="G8" s="2">
        <v>15413</v>
      </c>
      <c r="H8" s="2">
        <v>69252</v>
      </c>
      <c r="I8" s="2">
        <v>15058.06</v>
      </c>
      <c r="J8" s="2" t="s">
        <v>30</v>
      </c>
    </row>
    <row r="9" spans="1:10" x14ac:dyDescent="0.3">
      <c r="A9" s="2" t="s">
        <v>113</v>
      </c>
      <c r="B9" s="2" t="s">
        <v>114</v>
      </c>
      <c r="C9" s="2">
        <v>4.8899999999999997</v>
      </c>
      <c r="D9" s="2">
        <v>539</v>
      </c>
      <c r="E9" s="2">
        <v>1924</v>
      </c>
      <c r="F9" s="2">
        <v>97455</v>
      </c>
      <c r="G9" s="2">
        <v>21710</v>
      </c>
      <c r="H9" s="2">
        <v>121628</v>
      </c>
      <c r="I9" s="2">
        <v>24872.799999999999</v>
      </c>
      <c r="J9" s="2" t="s">
        <v>115</v>
      </c>
    </row>
    <row r="10" spans="1:10" x14ac:dyDescent="0.3">
      <c r="A10" s="2" t="s">
        <v>179</v>
      </c>
      <c r="B10" s="2" t="s">
        <v>52</v>
      </c>
      <c r="C10" s="2">
        <v>1.2</v>
      </c>
      <c r="D10" s="2">
        <v>136</v>
      </c>
      <c r="E10" s="2">
        <v>944</v>
      </c>
      <c r="F10" s="2">
        <v>14639</v>
      </c>
      <c r="G10" s="2">
        <v>15537</v>
      </c>
      <c r="H10" s="2">
        <v>31257</v>
      </c>
      <c r="I10" s="2">
        <v>26047.5</v>
      </c>
      <c r="J10" s="2" t="s">
        <v>180</v>
      </c>
    </row>
    <row r="11" spans="1:10" x14ac:dyDescent="0.3">
      <c r="A11" s="2" t="s">
        <v>75</v>
      </c>
      <c r="B11" s="2" t="s">
        <v>76</v>
      </c>
      <c r="C11" s="2">
        <v>2.02</v>
      </c>
      <c r="D11" s="2">
        <v>233</v>
      </c>
      <c r="E11" s="2">
        <v>1745</v>
      </c>
      <c r="F11" s="2">
        <v>38901</v>
      </c>
      <c r="G11" s="2">
        <v>1150</v>
      </c>
      <c r="H11" s="2">
        <v>42029</v>
      </c>
      <c r="I11" s="2">
        <v>20806.439999999999</v>
      </c>
      <c r="J11" s="2" t="s">
        <v>77</v>
      </c>
    </row>
    <row r="12" spans="1:10" x14ac:dyDescent="0.3">
      <c r="A12" s="2" t="s">
        <v>101</v>
      </c>
      <c r="B12" s="2" t="s">
        <v>102</v>
      </c>
      <c r="C12" s="2">
        <v>1.7395</v>
      </c>
      <c r="D12" s="2">
        <v>5</v>
      </c>
      <c r="E12" s="2">
        <v>0</v>
      </c>
      <c r="F12" s="2">
        <v>0</v>
      </c>
      <c r="G12" s="2">
        <v>0</v>
      </c>
      <c r="H12" s="2">
        <v>5</v>
      </c>
      <c r="I12" s="2">
        <v>2.87</v>
      </c>
      <c r="J12" s="2" t="s">
        <v>103</v>
      </c>
    </row>
    <row r="13" spans="1:10" x14ac:dyDescent="0.3">
      <c r="A13" s="2" t="s">
        <v>63</v>
      </c>
      <c r="B13" s="2" t="s">
        <v>64</v>
      </c>
      <c r="C13" s="2">
        <v>1.64</v>
      </c>
      <c r="D13" s="2">
        <v>180</v>
      </c>
      <c r="E13" s="2">
        <v>523</v>
      </c>
      <c r="F13" s="2">
        <v>89311</v>
      </c>
      <c r="G13" s="2">
        <v>7802</v>
      </c>
      <c r="H13" s="2">
        <v>97817</v>
      </c>
      <c r="I13" s="2">
        <v>59644.51</v>
      </c>
      <c r="J13" s="2" t="s">
        <v>65</v>
      </c>
    </row>
    <row r="14" spans="1:10" x14ac:dyDescent="0.3">
      <c r="A14" s="2" t="s">
        <v>147</v>
      </c>
      <c r="B14" s="2" t="s">
        <v>148</v>
      </c>
      <c r="C14" s="2">
        <v>9.82</v>
      </c>
      <c r="D14" s="2">
        <v>1144</v>
      </c>
      <c r="E14" s="2">
        <v>2257</v>
      </c>
      <c r="F14" s="2">
        <v>155657</v>
      </c>
      <c r="G14" s="2">
        <v>30315</v>
      </c>
      <c r="H14" s="2">
        <v>189372</v>
      </c>
      <c r="I14" s="2">
        <v>19284.32</v>
      </c>
      <c r="J14" s="2" t="s">
        <v>149</v>
      </c>
    </row>
    <row r="15" spans="1:10" x14ac:dyDescent="0.3">
      <c r="A15" s="2" t="s">
        <v>46</v>
      </c>
      <c r="B15" s="2" t="s">
        <v>47</v>
      </c>
      <c r="C15" s="2">
        <v>1.39</v>
      </c>
      <c r="D15" s="2">
        <v>159</v>
      </c>
      <c r="E15" s="2">
        <v>513</v>
      </c>
      <c r="F15" s="2">
        <v>16748</v>
      </c>
      <c r="G15" s="2">
        <v>4035</v>
      </c>
      <c r="H15" s="2">
        <v>21454</v>
      </c>
      <c r="I15" s="2">
        <v>15434.53</v>
      </c>
      <c r="J15" s="2" t="s">
        <v>48</v>
      </c>
    </row>
    <row r="16" spans="1:10" x14ac:dyDescent="0.3">
      <c r="A16" s="2" t="s">
        <v>127</v>
      </c>
      <c r="B16" s="2" t="s">
        <v>128</v>
      </c>
      <c r="C16" s="2">
        <v>3.3079999999999998</v>
      </c>
      <c r="D16" s="2">
        <v>1211</v>
      </c>
      <c r="E16" s="2">
        <v>4259</v>
      </c>
      <c r="F16" s="2">
        <v>29112</v>
      </c>
      <c r="G16" s="2">
        <v>114246</v>
      </c>
      <c r="H16" s="2">
        <v>148828</v>
      </c>
      <c r="I16" s="2">
        <v>44990.33</v>
      </c>
      <c r="J16" s="2" t="s">
        <v>129</v>
      </c>
    </row>
    <row r="17" spans="1:10" x14ac:dyDescent="0.3">
      <c r="A17" s="2" t="s">
        <v>96</v>
      </c>
      <c r="B17" s="2" t="s">
        <v>59</v>
      </c>
      <c r="C17" s="2">
        <v>12.754</v>
      </c>
      <c r="D17" s="2">
        <v>3331</v>
      </c>
      <c r="E17" s="2">
        <v>7950</v>
      </c>
      <c r="F17" s="2">
        <v>52726</v>
      </c>
      <c r="G17" s="2">
        <v>21016</v>
      </c>
      <c r="H17" s="2">
        <v>85023</v>
      </c>
      <c r="I17" s="2">
        <v>6666.38</v>
      </c>
      <c r="J17" s="2" t="s">
        <v>97</v>
      </c>
    </row>
    <row r="18" spans="1:10" x14ac:dyDescent="0.3">
      <c r="A18" s="2" t="s">
        <v>87</v>
      </c>
      <c r="B18" s="2" t="s">
        <v>88</v>
      </c>
      <c r="C18" s="2">
        <v>6.2992999999999997</v>
      </c>
      <c r="D18" s="2">
        <v>1424</v>
      </c>
      <c r="E18" s="2">
        <v>1324</v>
      </c>
      <c r="F18" s="2">
        <v>102899</v>
      </c>
      <c r="G18" s="2">
        <v>33553</v>
      </c>
      <c r="H18" s="2">
        <v>139200</v>
      </c>
      <c r="I18" s="2">
        <v>22097.69</v>
      </c>
      <c r="J18" s="2" t="s">
        <v>89</v>
      </c>
    </row>
    <row r="19" spans="1:10" x14ac:dyDescent="0.3">
      <c r="A19" s="2" t="s">
        <v>153</v>
      </c>
      <c r="B19" s="2" t="s">
        <v>154</v>
      </c>
      <c r="C19" s="2">
        <v>2.04</v>
      </c>
      <c r="D19" s="2">
        <v>235</v>
      </c>
      <c r="E19" s="2">
        <v>1248</v>
      </c>
      <c r="F19" s="2">
        <v>63275</v>
      </c>
      <c r="G19" s="2">
        <v>4807</v>
      </c>
      <c r="H19" s="2">
        <v>69565</v>
      </c>
      <c r="I19" s="2">
        <v>34100.49</v>
      </c>
      <c r="J19" s="2" t="s">
        <v>155</v>
      </c>
    </row>
    <row r="20" spans="1:10" x14ac:dyDescent="0.3">
      <c r="A20" s="2" t="s">
        <v>116</v>
      </c>
      <c r="B20" s="2" t="s">
        <v>117</v>
      </c>
      <c r="C20" s="2">
        <v>2.0499999999999998</v>
      </c>
      <c r="D20" s="2">
        <v>165</v>
      </c>
      <c r="E20" s="2">
        <v>31495</v>
      </c>
      <c r="F20" s="2">
        <v>1445</v>
      </c>
      <c r="G20" s="2">
        <v>0</v>
      </c>
      <c r="H20" s="2">
        <v>33105</v>
      </c>
      <c r="I20" s="2">
        <v>16148.78</v>
      </c>
      <c r="J20" s="2" t="s">
        <v>118</v>
      </c>
    </row>
    <row r="21" spans="1:10" x14ac:dyDescent="0.3">
      <c r="A21" s="2" t="s">
        <v>78</v>
      </c>
      <c r="B21" s="2" t="s">
        <v>79</v>
      </c>
      <c r="C21" s="2">
        <v>2.488</v>
      </c>
      <c r="D21" s="2">
        <v>190</v>
      </c>
      <c r="E21" s="2">
        <v>778</v>
      </c>
      <c r="F21" s="2">
        <v>6084</v>
      </c>
      <c r="G21" s="2">
        <v>4991</v>
      </c>
      <c r="H21" s="2">
        <v>12043</v>
      </c>
      <c r="I21" s="2">
        <v>4840.43</v>
      </c>
      <c r="J21" s="2" t="s">
        <v>80</v>
      </c>
    </row>
    <row r="22" spans="1:10" x14ac:dyDescent="0.3">
      <c r="A22" s="2" t="s">
        <v>156</v>
      </c>
      <c r="B22" s="2" t="s">
        <v>157</v>
      </c>
      <c r="C22" s="2">
        <v>5.1967999999999996</v>
      </c>
      <c r="D22" s="2">
        <v>398</v>
      </c>
      <c r="E22" s="2">
        <v>705</v>
      </c>
      <c r="F22" s="2">
        <v>15282</v>
      </c>
      <c r="G22" s="2">
        <v>9760</v>
      </c>
      <c r="H22" s="2">
        <v>26145</v>
      </c>
      <c r="I22" s="2">
        <v>5030.9799999999996</v>
      </c>
      <c r="J22" s="2" t="s">
        <v>158</v>
      </c>
    </row>
    <row r="23" spans="1:10" x14ac:dyDescent="0.3">
      <c r="A23" s="2" t="s">
        <v>72</v>
      </c>
      <c r="B23" s="2" t="s">
        <v>73</v>
      </c>
      <c r="C23" s="2">
        <v>1.2325999999999999</v>
      </c>
      <c r="D23" s="2">
        <v>97</v>
      </c>
      <c r="E23" s="2">
        <v>249</v>
      </c>
      <c r="F23" s="2">
        <v>3305</v>
      </c>
      <c r="G23" s="2">
        <v>623</v>
      </c>
      <c r="H23" s="2">
        <v>4274</v>
      </c>
      <c r="I23" s="2">
        <v>3467.47</v>
      </c>
      <c r="J23" s="2" t="s">
        <v>74</v>
      </c>
    </row>
    <row r="24" spans="1:10" x14ac:dyDescent="0.3">
      <c r="A24" s="2" t="s">
        <v>150</v>
      </c>
      <c r="B24" s="2" t="s">
        <v>151</v>
      </c>
      <c r="C24" s="2">
        <v>0.81699999999999995</v>
      </c>
      <c r="D24" s="2">
        <v>93</v>
      </c>
      <c r="E24" s="2">
        <v>826</v>
      </c>
      <c r="F24" s="2">
        <v>1821</v>
      </c>
      <c r="G24" s="2">
        <v>872</v>
      </c>
      <c r="H24" s="2">
        <v>3611</v>
      </c>
      <c r="I24" s="2">
        <v>4419.83</v>
      </c>
      <c r="J24" s="2" t="s">
        <v>152</v>
      </c>
    </row>
    <row r="25" spans="1:10" x14ac:dyDescent="0.3">
      <c r="A25" s="2" t="s">
        <v>69</v>
      </c>
      <c r="B25" s="2" t="s">
        <v>70</v>
      </c>
      <c r="C25" s="2">
        <v>4.8</v>
      </c>
      <c r="D25" s="2">
        <v>5</v>
      </c>
      <c r="E25" s="2">
        <v>1899</v>
      </c>
      <c r="F25" s="2">
        <v>0</v>
      </c>
      <c r="G25" s="2">
        <v>0</v>
      </c>
      <c r="H25" s="2">
        <v>1904</v>
      </c>
      <c r="I25" s="2">
        <v>396.67</v>
      </c>
      <c r="J25" s="2" t="s">
        <v>71</v>
      </c>
    </row>
    <row r="26" spans="1:10" x14ac:dyDescent="0.3">
      <c r="A26" s="2" t="s">
        <v>19</v>
      </c>
      <c r="B26" s="2" t="s">
        <v>20</v>
      </c>
      <c r="C26" s="2">
        <v>5.88</v>
      </c>
      <c r="D26" s="2">
        <v>472</v>
      </c>
      <c r="E26" s="2">
        <v>15451</v>
      </c>
      <c r="F26" s="2">
        <v>12550</v>
      </c>
      <c r="G26" s="2">
        <v>4468</v>
      </c>
      <c r="H26" s="2">
        <v>32941</v>
      </c>
      <c r="I26" s="2">
        <v>5602.21</v>
      </c>
      <c r="J26" s="2" t="s">
        <v>21</v>
      </c>
    </row>
    <row r="27" spans="1:10" x14ac:dyDescent="0.3">
      <c r="A27" s="2" t="s">
        <v>173</v>
      </c>
      <c r="B27" s="2" t="s">
        <v>174</v>
      </c>
      <c r="C27" s="2">
        <v>11.194000000000001</v>
      </c>
      <c r="D27" s="2">
        <v>1109</v>
      </c>
      <c r="E27" s="2">
        <v>2547</v>
      </c>
      <c r="F27" s="2">
        <v>32803</v>
      </c>
      <c r="G27" s="2">
        <v>19080</v>
      </c>
      <c r="H27" s="2">
        <v>55539</v>
      </c>
      <c r="I27" s="2">
        <v>4961.5</v>
      </c>
      <c r="J27" s="2" t="s">
        <v>175</v>
      </c>
    </row>
    <row r="28" spans="1:10" x14ac:dyDescent="0.3">
      <c r="A28" s="2" t="s">
        <v>31</v>
      </c>
      <c r="B28" s="2" t="s">
        <v>32</v>
      </c>
      <c r="C28" s="2">
        <v>1.3903000000000001</v>
      </c>
      <c r="D28" s="2">
        <v>107</v>
      </c>
      <c r="E28" s="2">
        <v>140</v>
      </c>
      <c r="F28" s="2">
        <v>21896</v>
      </c>
      <c r="G28" s="2">
        <v>11765</v>
      </c>
      <c r="H28" s="2">
        <v>33908</v>
      </c>
      <c r="I28" s="2">
        <v>24388.98</v>
      </c>
      <c r="J28" s="2" t="s">
        <v>33</v>
      </c>
    </row>
    <row r="29" spans="1:10" x14ac:dyDescent="0.3">
      <c r="A29" s="2" t="s">
        <v>136</v>
      </c>
      <c r="B29" s="2" t="s">
        <v>32</v>
      </c>
      <c r="C29" s="2">
        <v>1.5239</v>
      </c>
      <c r="D29" s="2">
        <v>118</v>
      </c>
      <c r="E29" s="2">
        <v>261</v>
      </c>
      <c r="F29" s="2">
        <v>3605</v>
      </c>
      <c r="G29" s="2">
        <v>591</v>
      </c>
      <c r="H29" s="2">
        <v>4576</v>
      </c>
      <c r="I29" s="2">
        <v>3002.82</v>
      </c>
      <c r="J29" s="2" t="s">
        <v>137</v>
      </c>
    </row>
    <row r="30" spans="1:10" x14ac:dyDescent="0.3">
      <c r="A30" s="2" t="s">
        <v>125</v>
      </c>
      <c r="B30" s="2" t="s">
        <v>32</v>
      </c>
      <c r="C30" s="2">
        <v>2.4230999999999998</v>
      </c>
      <c r="D30" s="2">
        <v>187</v>
      </c>
      <c r="E30" s="2">
        <v>541</v>
      </c>
      <c r="F30" s="2">
        <v>24127</v>
      </c>
      <c r="G30" s="2">
        <v>818</v>
      </c>
      <c r="H30" s="2">
        <v>25672</v>
      </c>
      <c r="I30" s="2">
        <v>10594.69</v>
      </c>
      <c r="J30" s="2" t="s">
        <v>126</v>
      </c>
    </row>
    <row r="31" spans="1:10" x14ac:dyDescent="0.3">
      <c r="A31" s="2" t="s">
        <v>34</v>
      </c>
      <c r="B31" s="2" t="s">
        <v>35</v>
      </c>
      <c r="C31" s="2">
        <v>3.722</v>
      </c>
      <c r="D31" s="2">
        <v>302</v>
      </c>
      <c r="E31" s="2">
        <v>7820</v>
      </c>
      <c r="F31" s="2">
        <v>42779</v>
      </c>
      <c r="G31" s="2">
        <v>3618</v>
      </c>
      <c r="H31" s="2">
        <v>54519</v>
      </c>
      <c r="I31" s="2">
        <v>14647.77</v>
      </c>
      <c r="J31" s="2" t="s">
        <v>36</v>
      </c>
    </row>
    <row r="32" spans="1:10" x14ac:dyDescent="0.3">
      <c r="A32" s="2" t="s">
        <v>43</v>
      </c>
      <c r="B32" s="2" t="s">
        <v>44</v>
      </c>
      <c r="C32" s="2">
        <v>6.2770999999999999</v>
      </c>
      <c r="D32" s="2">
        <v>545</v>
      </c>
      <c r="E32" s="2">
        <v>1396</v>
      </c>
      <c r="F32" s="2">
        <v>13147</v>
      </c>
      <c r="G32" s="2">
        <v>43822</v>
      </c>
      <c r="H32" s="2">
        <v>58910</v>
      </c>
      <c r="I32" s="2">
        <v>9384.91</v>
      </c>
      <c r="J32" s="2" t="s">
        <v>45</v>
      </c>
    </row>
    <row r="33" spans="1:10" x14ac:dyDescent="0.3">
      <c r="A33" s="2" t="s">
        <v>40</v>
      </c>
      <c r="B33" s="2" t="s">
        <v>41</v>
      </c>
      <c r="C33" s="2">
        <v>8.1888000000000005</v>
      </c>
      <c r="D33" s="2">
        <v>785</v>
      </c>
      <c r="E33" s="2">
        <v>12383</v>
      </c>
      <c r="F33" s="2">
        <v>28174</v>
      </c>
      <c r="G33" s="2">
        <v>4792</v>
      </c>
      <c r="H33" s="2">
        <v>46133</v>
      </c>
      <c r="I33" s="2">
        <v>5633.67</v>
      </c>
      <c r="J33" s="2" t="s">
        <v>42</v>
      </c>
    </row>
    <row r="34" spans="1:10" x14ac:dyDescent="0.3">
      <c r="A34" s="2" t="s">
        <v>122</v>
      </c>
      <c r="B34" s="2" t="s">
        <v>123</v>
      </c>
      <c r="C34" s="2">
        <v>5.0289999999999999</v>
      </c>
      <c r="D34" s="2">
        <v>403</v>
      </c>
      <c r="E34" s="2">
        <v>535</v>
      </c>
      <c r="F34" s="2">
        <v>5220</v>
      </c>
      <c r="G34" s="2">
        <v>8427</v>
      </c>
      <c r="H34" s="2">
        <v>14586</v>
      </c>
      <c r="I34" s="2">
        <v>2900.38</v>
      </c>
      <c r="J34" s="2" t="s">
        <v>124</v>
      </c>
    </row>
    <row r="35" spans="1:10" x14ac:dyDescent="0.3">
      <c r="A35" s="2" t="s">
        <v>162</v>
      </c>
      <c r="B35" s="2" t="s">
        <v>163</v>
      </c>
      <c r="C35" s="2">
        <v>6.024</v>
      </c>
      <c r="D35" s="2">
        <v>564</v>
      </c>
      <c r="E35" s="2">
        <v>8651</v>
      </c>
      <c r="F35" s="2">
        <v>84676</v>
      </c>
      <c r="G35" s="2">
        <v>12752</v>
      </c>
      <c r="H35" s="2">
        <v>106643</v>
      </c>
      <c r="I35" s="2">
        <v>17703.02</v>
      </c>
      <c r="J35" s="2" t="s">
        <v>164</v>
      </c>
    </row>
    <row r="36" spans="1:10" x14ac:dyDescent="0.3">
      <c r="A36" s="2" t="s">
        <v>25</v>
      </c>
      <c r="B36" s="2" t="s">
        <v>26</v>
      </c>
      <c r="C36" s="2">
        <v>6.46</v>
      </c>
      <c r="D36" s="2">
        <v>569</v>
      </c>
      <c r="E36" s="2">
        <v>17733</v>
      </c>
      <c r="F36" s="2">
        <v>34293</v>
      </c>
      <c r="G36" s="2">
        <v>6613</v>
      </c>
      <c r="H36" s="2">
        <v>59208</v>
      </c>
      <c r="I36" s="2">
        <v>9165.33</v>
      </c>
      <c r="J36" s="2" t="s">
        <v>27</v>
      </c>
    </row>
    <row r="37" spans="1:10" x14ac:dyDescent="0.3">
      <c r="A37" s="2" t="s">
        <v>168</v>
      </c>
      <c r="B37" s="2" t="s">
        <v>151</v>
      </c>
      <c r="C37" s="2">
        <v>8.8279999999999994</v>
      </c>
      <c r="D37" s="2">
        <v>756</v>
      </c>
      <c r="E37" s="2">
        <v>1103</v>
      </c>
      <c r="F37" s="2">
        <v>7346</v>
      </c>
      <c r="G37" s="2">
        <v>7829</v>
      </c>
      <c r="H37" s="2">
        <v>17033</v>
      </c>
      <c r="I37" s="2">
        <v>1929.43</v>
      </c>
      <c r="J37" s="2" t="s">
        <v>169</v>
      </c>
    </row>
    <row r="38" spans="1:10" x14ac:dyDescent="0.3">
      <c r="A38" s="2" t="s">
        <v>13</v>
      </c>
      <c r="B38" s="2" t="s">
        <v>14</v>
      </c>
      <c r="C38" s="2">
        <v>4.6924000000000001</v>
      </c>
      <c r="D38" s="2">
        <v>351</v>
      </c>
      <c r="E38" s="2">
        <v>670</v>
      </c>
      <c r="F38" s="2">
        <v>18955</v>
      </c>
      <c r="G38" s="2">
        <v>7502</v>
      </c>
      <c r="H38" s="2">
        <v>27477</v>
      </c>
      <c r="I38" s="2">
        <v>5855.64</v>
      </c>
      <c r="J38" s="2" t="s">
        <v>15</v>
      </c>
    </row>
    <row r="39" spans="1:10" x14ac:dyDescent="0.3">
      <c r="A39" s="2" t="s">
        <v>93</v>
      </c>
      <c r="B39" s="2" t="s">
        <v>94</v>
      </c>
      <c r="C39" s="2">
        <v>12.914</v>
      </c>
      <c r="D39" s="2">
        <v>1348</v>
      </c>
      <c r="E39" s="2">
        <v>68547</v>
      </c>
      <c r="F39" s="2">
        <v>6056</v>
      </c>
      <c r="G39" s="2">
        <v>0</v>
      </c>
      <c r="H39" s="2">
        <v>75951</v>
      </c>
      <c r="I39" s="2">
        <v>5881.29</v>
      </c>
      <c r="J39" s="2" t="s">
        <v>95</v>
      </c>
    </row>
    <row r="40" spans="1:10" x14ac:dyDescent="0.3">
      <c r="A40" s="2" t="s">
        <v>84</v>
      </c>
      <c r="B40" s="2" t="s">
        <v>85</v>
      </c>
      <c r="C40" s="2">
        <v>3.0705</v>
      </c>
      <c r="D40" s="2">
        <v>238</v>
      </c>
      <c r="E40" s="2">
        <v>433</v>
      </c>
      <c r="F40" s="2">
        <v>5374</v>
      </c>
      <c r="G40" s="2">
        <v>5203</v>
      </c>
      <c r="H40" s="2">
        <v>11248</v>
      </c>
      <c r="I40" s="2">
        <v>3663.25</v>
      </c>
      <c r="J40" s="2" t="s">
        <v>86</v>
      </c>
    </row>
    <row r="41" spans="1:10" x14ac:dyDescent="0.3">
      <c r="A41" s="2" t="s">
        <v>119</v>
      </c>
      <c r="B41" s="2" t="s">
        <v>120</v>
      </c>
      <c r="C41" s="2">
        <v>6.5011999999999999</v>
      </c>
      <c r="D41" s="2">
        <v>471</v>
      </c>
      <c r="E41" s="2">
        <v>788</v>
      </c>
      <c r="F41" s="2">
        <v>13794</v>
      </c>
      <c r="G41" s="2">
        <v>1416</v>
      </c>
      <c r="H41" s="2">
        <v>16469</v>
      </c>
      <c r="I41" s="2">
        <v>2533.2199999999998</v>
      </c>
      <c r="J41" s="2" t="s">
        <v>121</v>
      </c>
    </row>
    <row r="42" spans="1:10" x14ac:dyDescent="0.3">
      <c r="A42" s="2" t="s">
        <v>81</v>
      </c>
      <c r="B42" s="2" t="s">
        <v>82</v>
      </c>
      <c r="C42" s="2">
        <v>6.9729999999999999</v>
      </c>
      <c r="D42" s="2">
        <v>512</v>
      </c>
      <c r="E42" s="2">
        <v>751</v>
      </c>
      <c r="F42" s="2">
        <v>30863</v>
      </c>
      <c r="G42" s="2">
        <v>12087</v>
      </c>
      <c r="H42" s="2">
        <v>44214</v>
      </c>
      <c r="I42" s="2">
        <v>6340.74</v>
      </c>
      <c r="J42" s="2" t="s">
        <v>83</v>
      </c>
    </row>
    <row r="43" spans="1:10" x14ac:dyDescent="0.3">
      <c r="A43" s="2" t="s">
        <v>144</v>
      </c>
      <c r="B43" s="2" t="s">
        <v>145</v>
      </c>
      <c r="C43" s="2">
        <v>10.452999999999999</v>
      </c>
      <c r="D43" s="2">
        <v>819</v>
      </c>
      <c r="E43" s="2">
        <v>1936</v>
      </c>
      <c r="F43" s="2">
        <v>102299</v>
      </c>
      <c r="G43" s="2">
        <v>13796</v>
      </c>
      <c r="H43" s="2">
        <v>118850</v>
      </c>
      <c r="I43" s="2">
        <v>11369.94</v>
      </c>
      <c r="J43" s="2" t="s">
        <v>146</v>
      </c>
    </row>
    <row r="44" spans="1:10" x14ac:dyDescent="0.3">
      <c r="A44" s="2" t="s">
        <v>170</v>
      </c>
      <c r="B44" s="2" t="s">
        <v>171</v>
      </c>
      <c r="C44" s="2">
        <v>6.0945</v>
      </c>
      <c r="D44" s="2">
        <v>461</v>
      </c>
      <c r="E44" s="2">
        <v>853</v>
      </c>
      <c r="F44" s="2">
        <v>4742</v>
      </c>
      <c r="G44" s="2">
        <v>2171</v>
      </c>
      <c r="H44" s="2">
        <v>8228</v>
      </c>
      <c r="I44" s="2">
        <v>1350.07</v>
      </c>
      <c r="J44" s="2" t="s">
        <v>172</v>
      </c>
    </row>
    <row r="45" spans="1:10" x14ac:dyDescent="0.3">
      <c r="A45" s="2" t="s">
        <v>141</v>
      </c>
      <c r="B45" s="2" t="s">
        <v>142</v>
      </c>
      <c r="C45" s="2">
        <v>1.5</v>
      </c>
      <c r="D45" s="2">
        <v>118</v>
      </c>
      <c r="E45" s="2">
        <v>13618</v>
      </c>
      <c r="F45" s="2">
        <v>4415</v>
      </c>
      <c r="G45" s="2">
        <v>61</v>
      </c>
      <c r="H45" s="2">
        <v>18213</v>
      </c>
      <c r="I45" s="2">
        <v>12142</v>
      </c>
      <c r="J45" s="2" t="s">
        <v>143</v>
      </c>
    </row>
    <row r="46" spans="1:10" x14ac:dyDescent="0.3">
      <c r="A46" s="2" t="s">
        <v>53</v>
      </c>
      <c r="B46" s="2" t="s">
        <v>54</v>
      </c>
      <c r="C46" s="2">
        <v>8.7372999999999994</v>
      </c>
      <c r="D46" s="2">
        <v>662</v>
      </c>
      <c r="E46" s="2">
        <v>852</v>
      </c>
      <c r="F46" s="2">
        <v>38071</v>
      </c>
      <c r="G46" s="2">
        <v>8724</v>
      </c>
      <c r="H46" s="2">
        <v>48309</v>
      </c>
      <c r="I46" s="2">
        <v>5529.05</v>
      </c>
      <c r="J46" s="2" t="s">
        <v>55</v>
      </c>
    </row>
    <row r="47" spans="1:10" x14ac:dyDescent="0.3">
      <c r="A47" s="2" t="s">
        <v>176</v>
      </c>
      <c r="B47" s="2" t="s">
        <v>177</v>
      </c>
      <c r="C47" s="2">
        <v>7.59</v>
      </c>
      <c r="D47" s="2">
        <v>602</v>
      </c>
      <c r="E47" s="2">
        <v>791</v>
      </c>
      <c r="F47" s="2">
        <v>50405</v>
      </c>
      <c r="G47" s="2">
        <v>3293</v>
      </c>
      <c r="H47" s="2">
        <v>55091</v>
      </c>
      <c r="I47" s="2">
        <v>7258.37</v>
      </c>
      <c r="J47" s="2" t="s">
        <v>178</v>
      </c>
    </row>
    <row r="48" spans="1:10" x14ac:dyDescent="0.3">
      <c r="A48" s="2" t="s">
        <v>37</v>
      </c>
      <c r="B48" s="2" t="s">
        <v>38</v>
      </c>
      <c r="C48" s="2">
        <v>4.59</v>
      </c>
      <c r="D48" s="2">
        <v>390</v>
      </c>
      <c r="E48" s="2">
        <v>1002</v>
      </c>
      <c r="F48" s="2">
        <v>5343</v>
      </c>
      <c r="G48" s="2">
        <v>4811</v>
      </c>
      <c r="H48" s="2">
        <v>11546</v>
      </c>
      <c r="I48" s="2">
        <v>2515.4699999999998</v>
      </c>
      <c r="J48" s="2" t="s">
        <v>39</v>
      </c>
    </row>
    <row r="49" spans="1:10" x14ac:dyDescent="0.3">
      <c r="A49" s="2" t="s">
        <v>10</v>
      </c>
      <c r="B49" s="2" t="s">
        <v>11</v>
      </c>
      <c r="C49" s="2">
        <v>11.03</v>
      </c>
      <c r="D49" s="2">
        <v>1030</v>
      </c>
      <c r="E49" s="2">
        <v>30868</v>
      </c>
      <c r="F49" s="2">
        <v>55258</v>
      </c>
      <c r="G49" s="2">
        <v>3989</v>
      </c>
      <c r="H49" s="2">
        <v>91146</v>
      </c>
      <c r="I49" s="2">
        <v>8263.4599999999991</v>
      </c>
      <c r="J49" s="2" t="s">
        <v>12</v>
      </c>
    </row>
    <row r="50" spans="1:10" x14ac:dyDescent="0.3">
      <c r="A50" s="2" t="s">
        <v>104</v>
      </c>
      <c r="B50" s="2" t="s">
        <v>105</v>
      </c>
      <c r="C50" s="2">
        <v>7.1260000000000003</v>
      </c>
      <c r="D50" s="2">
        <v>628</v>
      </c>
      <c r="E50" s="2">
        <v>24042</v>
      </c>
      <c r="F50" s="2">
        <v>16277</v>
      </c>
      <c r="G50" s="2">
        <v>394</v>
      </c>
      <c r="H50" s="2">
        <v>41341</v>
      </c>
      <c r="I50" s="2">
        <v>5801.43</v>
      </c>
      <c r="J50" s="2" t="s">
        <v>106</v>
      </c>
    </row>
    <row r="51" spans="1:10" x14ac:dyDescent="0.3">
      <c r="A51" s="2" t="s">
        <v>22</v>
      </c>
      <c r="B51" s="2" t="s">
        <v>23</v>
      </c>
      <c r="C51" s="2">
        <v>2.2866</v>
      </c>
      <c r="D51" s="2">
        <v>178</v>
      </c>
      <c r="E51" s="2">
        <v>323</v>
      </c>
      <c r="F51" s="2">
        <v>15536</v>
      </c>
      <c r="G51" s="2">
        <v>0</v>
      </c>
      <c r="H51" s="2">
        <v>16036</v>
      </c>
      <c r="I51" s="2">
        <v>7013.03</v>
      </c>
      <c r="J51" s="2" t="s">
        <v>24</v>
      </c>
    </row>
    <row r="52" spans="1:10" x14ac:dyDescent="0.3">
      <c r="A52" s="2" t="s">
        <v>66</v>
      </c>
      <c r="B52" s="2" t="s">
        <v>67</v>
      </c>
      <c r="C52" s="2">
        <v>1.77</v>
      </c>
      <c r="D52" s="2">
        <v>135</v>
      </c>
      <c r="E52" s="2">
        <v>20954</v>
      </c>
      <c r="F52" s="2">
        <v>1553</v>
      </c>
      <c r="G52" s="2">
        <v>0</v>
      </c>
      <c r="H52" s="2">
        <v>22642</v>
      </c>
      <c r="I52" s="2">
        <v>12792.09</v>
      </c>
      <c r="J52" s="2" t="s">
        <v>68</v>
      </c>
    </row>
    <row r="53" spans="1:10" x14ac:dyDescent="0.3">
      <c r="A53" s="2" t="s">
        <v>133</v>
      </c>
      <c r="B53" s="2" t="s">
        <v>134</v>
      </c>
      <c r="C53" s="2">
        <v>3.1070000000000002</v>
      </c>
      <c r="D53" s="2">
        <v>261</v>
      </c>
      <c r="E53" s="2">
        <v>1090</v>
      </c>
      <c r="F53" s="2">
        <v>15650</v>
      </c>
      <c r="G53" s="2">
        <v>1682</v>
      </c>
      <c r="H53" s="2">
        <v>18683</v>
      </c>
      <c r="I53" s="2">
        <v>6013.2</v>
      </c>
      <c r="J53" s="2" t="s">
        <v>135</v>
      </c>
    </row>
    <row r="54" spans="1:10" x14ac:dyDescent="0.3">
      <c r="A54" s="2" t="s">
        <v>159</v>
      </c>
      <c r="B54" s="2" t="s">
        <v>160</v>
      </c>
      <c r="C54" s="2">
        <v>11.439</v>
      </c>
      <c r="D54" s="2">
        <v>1254</v>
      </c>
      <c r="E54" s="2">
        <v>38167</v>
      </c>
      <c r="F54" s="2">
        <v>30793</v>
      </c>
      <c r="G54" s="2">
        <v>2335</v>
      </c>
      <c r="H54" s="2">
        <v>72548</v>
      </c>
      <c r="I54" s="2">
        <v>6342.16</v>
      </c>
      <c r="J54" s="2" t="s">
        <v>161</v>
      </c>
    </row>
    <row r="55" spans="1:10" x14ac:dyDescent="0.3">
      <c r="A55" s="2" t="s">
        <v>90</v>
      </c>
      <c r="B55" s="2" t="s">
        <v>91</v>
      </c>
      <c r="C55" s="2">
        <v>3.0289999999999999</v>
      </c>
      <c r="D55" s="2">
        <v>222</v>
      </c>
      <c r="E55" s="2">
        <v>1567</v>
      </c>
      <c r="F55" s="2">
        <v>7616</v>
      </c>
      <c r="G55" s="2">
        <v>741</v>
      </c>
      <c r="H55" s="2">
        <v>10146</v>
      </c>
      <c r="I55" s="2">
        <v>3349.62</v>
      </c>
      <c r="J55" s="2" t="s">
        <v>92</v>
      </c>
    </row>
    <row r="56" spans="1:10" x14ac:dyDescent="0.3">
      <c r="A56" s="2" t="s">
        <v>60</v>
      </c>
      <c r="B56" s="2" t="s">
        <v>61</v>
      </c>
      <c r="C56" s="2">
        <v>6.3651</v>
      </c>
      <c r="D56" s="2">
        <v>569</v>
      </c>
      <c r="E56" s="2">
        <v>865</v>
      </c>
      <c r="F56" s="2">
        <v>34430</v>
      </c>
      <c r="G56" s="2">
        <v>25986</v>
      </c>
      <c r="H56" s="2">
        <v>61850</v>
      </c>
      <c r="I56" s="2">
        <v>9717.0499999999993</v>
      </c>
      <c r="J56" s="2" t="s">
        <v>62</v>
      </c>
    </row>
    <row r="57" spans="1:10" x14ac:dyDescent="0.3">
      <c r="A57" s="2" t="s">
        <v>138</v>
      </c>
      <c r="B57" s="2" t="s">
        <v>139</v>
      </c>
      <c r="C57" s="2">
        <v>2.3163</v>
      </c>
      <c r="D57" s="2">
        <v>180</v>
      </c>
      <c r="E57" s="2">
        <v>362</v>
      </c>
      <c r="F57" s="2">
        <v>6076</v>
      </c>
      <c r="G57" s="2">
        <v>5487</v>
      </c>
      <c r="H57" s="2">
        <v>12104</v>
      </c>
      <c r="I57" s="2">
        <v>5225.58</v>
      </c>
      <c r="J57" s="2" t="s">
        <v>140</v>
      </c>
    </row>
    <row r="58" spans="1:10" x14ac:dyDescent="0.3">
      <c r="A58" s="2" t="s">
        <v>16</v>
      </c>
      <c r="B58" s="2" t="s">
        <v>17</v>
      </c>
      <c r="C58" s="2">
        <v>4.2160000000000002</v>
      </c>
      <c r="D58" s="2">
        <v>370</v>
      </c>
      <c r="E58" s="2">
        <v>9216</v>
      </c>
      <c r="F58" s="2">
        <v>21947</v>
      </c>
      <c r="G58" s="2">
        <v>16359</v>
      </c>
      <c r="H58" s="2">
        <v>47891</v>
      </c>
      <c r="I58" s="2">
        <v>11359.35</v>
      </c>
      <c r="J58" s="2" t="s">
        <v>18</v>
      </c>
    </row>
    <row r="59" spans="1:10" x14ac:dyDescent="0.3">
      <c r="A59" s="2" t="s">
        <v>98</v>
      </c>
      <c r="B59" s="2" t="s">
        <v>99</v>
      </c>
      <c r="C59" s="2">
        <v>2.4060000000000001</v>
      </c>
      <c r="D59" s="2">
        <v>180</v>
      </c>
      <c r="E59" s="2">
        <v>704</v>
      </c>
      <c r="F59" s="2">
        <v>5433</v>
      </c>
      <c r="G59" s="2">
        <v>1608</v>
      </c>
      <c r="H59" s="2">
        <v>7925</v>
      </c>
      <c r="I59" s="2">
        <v>3293.85</v>
      </c>
      <c r="J59" s="2" t="s">
        <v>100</v>
      </c>
    </row>
    <row r="60" spans="1:10" x14ac:dyDescent="0.3">
      <c r="A60" s="2" t="s">
        <v>181</v>
      </c>
      <c r="B60" s="2" t="s">
        <v>182</v>
      </c>
      <c r="C60" s="2">
        <v>4.7061000000000002</v>
      </c>
      <c r="D60" s="2">
        <v>388</v>
      </c>
      <c r="E60" s="2">
        <v>752</v>
      </c>
      <c r="F60" s="2">
        <v>2719</v>
      </c>
      <c r="G60" s="2">
        <v>14886</v>
      </c>
      <c r="H60" s="2">
        <v>18746</v>
      </c>
      <c r="I60" s="2">
        <v>3983.34</v>
      </c>
      <c r="J60" s="2" t="s">
        <v>183</v>
      </c>
    </row>
    <row r="61" spans="1:10" x14ac:dyDescent="0.3">
      <c r="B61" s="4" t="s">
        <v>223</v>
      </c>
      <c r="C61">
        <f>SUM(C2:C60)</f>
        <v>304.43880000000007</v>
      </c>
      <c r="E61" s="6">
        <f>SUM(E2:E60)</f>
        <v>392294</v>
      </c>
      <c r="F61" s="6">
        <f>SUM(F2:F60)</f>
        <v>2043087</v>
      </c>
    </row>
    <row r="63" spans="1:10" x14ac:dyDescent="0.3">
      <c r="B63" t="s">
        <v>224</v>
      </c>
      <c r="E63" s="5">
        <f>E61/C61</f>
        <v>1288.5808247831744</v>
      </c>
      <c r="F63" s="5">
        <f>F61/C61</f>
        <v>6710.9941308400885</v>
      </c>
    </row>
  </sheetData>
  <sortState ref="A2:S242">
    <sortCondition ref="A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opLeftCell="E1" workbookViewId="0">
      <pane ySplit="1" topLeftCell="A2" activePane="bottomLeft" state="frozen"/>
      <selection pane="bottomLeft" activeCell="B7" sqref="B7"/>
    </sheetView>
  </sheetViews>
  <sheetFormatPr defaultRowHeight="14.4" x14ac:dyDescent="0.3"/>
  <sheetData>
    <row r="1" spans="1:18" ht="57.6" x14ac:dyDescent="0.3">
      <c r="A1" t="s">
        <v>184</v>
      </c>
      <c r="B1" t="s">
        <v>185</v>
      </c>
      <c r="C1" t="s">
        <v>186</v>
      </c>
      <c r="D1" t="s">
        <v>187</v>
      </c>
      <c r="E1" t="s">
        <v>188</v>
      </c>
      <c r="F1" t="s">
        <v>189</v>
      </c>
      <c r="G1" t="s">
        <v>190</v>
      </c>
      <c r="H1" t="s">
        <v>191</v>
      </c>
      <c r="I1" t="s">
        <v>192</v>
      </c>
      <c r="J1" t="s">
        <v>193</v>
      </c>
      <c r="K1" t="s">
        <v>194</v>
      </c>
      <c r="L1" t="s">
        <v>195</v>
      </c>
      <c r="M1" s="3" t="s">
        <v>196</v>
      </c>
      <c r="N1" t="s">
        <v>197</v>
      </c>
      <c r="O1" t="s">
        <v>198</v>
      </c>
      <c r="P1" t="s">
        <v>199</v>
      </c>
      <c r="Q1" t="s">
        <v>200</v>
      </c>
      <c r="R1" t="s">
        <v>201</v>
      </c>
    </row>
    <row r="2" spans="1:18" x14ac:dyDescent="0.3">
      <c r="A2">
        <v>702</v>
      </c>
      <c r="B2" t="s">
        <v>50</v>
      </c>
      <c r="C2">
        <v>1.927</v>
      </c>
      <c r="D2" t="s">
        <v>206</v>
      </c>
      <c r="E2" t="s">
        <v>203</v>
      </c>
      <c r="F2" t="s">
        <v>204</v>
      </c>
      <c r="G2">
        <v>3</v>
      </c>
      <c r="K2">
        <v>3</v>
      </c>
      <c r="L2">
        <v>2</v>
      </c>
      <c r="O2">
        <v>3</v>
      </c>
      <c r="P2">
        <v>5</v>
      </c>
      <c r="Q2">
        <v>4</v>
      </c>
    </row>
    <row r="3" spans="1:18" x14ac:dyDescent="0.3">
      <c r="A3">
        <v>703</v>
      </c>
      <c r="B3" t="s">
        <v>166</v>
      </c>
      <c r="C3">
        <v>5.39</v>
      </c>
      <c r="D3" t="s">
        <v>202</v>
      </c>
      <c r="E3" t="s">
        <v>203</v>
      </c>
      <c r="F3" t="s">
        <v>204</v>
      </c>
      <c r="G3">
        <v>3</v>
      </c>
      <c r="H3">
        <v>2</v>
      </c>
      <c r="K3">
        <v>2</v>
      </c>
      <c r="L3">
        <v>3</v>
      </c>
      <c r="O3">
        <v>5</v>
      </c>
      <c r="P3">
        <v>5</v>
      </c>
      <c r="Q3">
        <v>1</v>
      </c>
      <c r="R3" t="s">
        <v>205</v>
      </c>
    </row>
    <row r="4" spans="1:18" x14ac:dyDescent="0.3">
      <c r="A4">
        <v>704</v>
      </c>
      <c r="B4" t="s">
        <v>212</v>
      </c>
      <c r="C4">
        <v>12.221</v>
      </c>
      <c r="D4" t="s">
        <v>202</v>
      </c>
      <c r="E4" t="s">
        <v>203</v>
      </c>
      <c r="F4" t="s">
        <v>208</v>
      </c>
      <c r="G4">
        <v>3</v>
      </c>
      <c r="H4">
        <v>2</v>
      </c>
      <c r="K4">
        <v>3</v>
      </c>
      <c r="L4">
        <v>3</v>
      </c>
      <c r="N4">
        <v>3</v>
      </c>
      <c r="O4">
        <v>5</v>
      </c>
      <c r="P4">
        <v>9</v>
      </c>
      <c r="Q4">
        <v>2</v>
      </c>
      <c r="R4" t="s">
        <v>205</v>
      </c>
    </row>
    <row r="5" spans="1:18" x14ac:dyDescent="0.3">
      <c r="A5">
        <v>705</v>
      </c>
      <c r="B5" t="s">
        <v>131</v>
      </c>
      <c r="C5">
        <v>6.5549999999999997</v>
      </c>
      <c r="D5" t="s">
        <v>202</v>
      </c>
      <c r="E5" t="s">
        <v>203</v>
      </c>
      <c r="G5">
        <v>2</v>
      </c>
      <c r="H5">
        <v>2</v>
      </c>
      <c r="K5">
        <v>3</v>
      </c>
      <c r="O5">
        <v>4</v>
      </c>
      <c r="P5">
        <v>3</v>
      </c>
      <c r="Q5">
        <v>4</v>
      </c>
      <c r="R5" t="s">
        <v>217</v>
      </c>
    </row>
    <row r="6" spans="1:18" x14ac:dyDescent="0.3">
      <c r="A6">
        <v>706</v>
      </c>
      <c r="B6" t="s">
        <v>108</v>
      </c>
      <c r="C6">
        <v>2.1779999999999999</v>
      </c>
      <c r="D6" t="s">
        <v>202</v>
      </c>
      <c r="E6" t="s">
        <v>203</v>
      </c>
      <c r="F6" t="s">
        <v>204</v>
      </c>
      <c r="G6">
        <v>2</v>
      </c>
      <c r="K6">
        <v>2</v>
      </c>
      <c r="L6">
        <v>2</v>
      </c>
      <c r="O6">
        <v>2</v>
      </c>
      <c r="P6">
        <v>4</v>
      </c>
      <c r="Q6">
        <v>4</v>
      </c>
    </row>
    <row r="7" spans="1:18" x14ac:dyDescent="0.3">
      <c r="A7">
        <v>708</v>
      </c>
      <c r="B7" t="s">
        <v>57</v>
      </c>
      <c r="C7">
        <v>8.0299999999999994</v>
      </c>
      <c r="D7" t="s">
        <v>202</v>
      </c>
      <c r="E7" t="s">
        <v>203</v>
      </c>
      <c r="F7" t="s">
        <v>204</v>
      </c>
      <c r="G7">
        <v>2</v>
      </c>
      <c r="H7">
        <v>3</v>
      </c>
      <c r="K7">
        <v>3</v>
      </c>
      <c r="L7">
        <v>3</v>
      </c>
      <c r="O7">
        <v>5</v>
      </c>
      <c r="P7">
        <v>6</v>
      </c>
      <c r="Q7">
        <v>2</v>
      </c>
      <c r="R7" t="s">
        <v>205</v>
      </c>
    </row>
    <row r="8" spans="1:18" x14ac:dyDescent="0.3">
      <c r="A8">
        <v>709</v>
      </c>
      <c r="B8" t="s">
        <v>29</v>
      </c>
      <c r="C8">
        <v>4.5990000000000002</v>
      </c>
      <c r="D8" t="s">
        <v>206</v>
      </c>
      <c r="E8" t="s">
        <v>207</v>
      </c>
      <c r="F8" t="s">
        <v>208</v>
      </c>
      <c r="G8">
        <v>3</v>
      </c>
      <c r="H8">
        <v>2</v>
      </c>
      <c r="K8">
        <v>1</v>
      </c>
      <c r="L8">
        <v>3</v>
      </c>
      <c r="O8">
        <v>5</v>
      </c>
      <c r="P8">
        <v>4</v>
      </c>
      <c r="Q8">
        <v>1</v>
      </c>
    </row>
    <row r="9" spans="1:18" x14ac:dyDescent="0.3">
      <c r="A9">
        <v>715</v>
      </c>
      <c r="B9" t="s">
        <v>114</v>
      </c>
      <c r="C9">
        <v>4.8899999999999997</v>
      </c>
      <c r="D9" t="s">
        <v>202</v>
      </c>
      <c r="E9" t="s">
        <v>203</v>
      </c>
      <c r="F9" t="s">
        <v>204</v>
      </c>
      <c r="G9">
        <v>2</v>
      </c>
      <c r="H9">
        <v>2</v>
      </c>
      <c r="K9">
        <v>3</v>
      </c>
      <c r="L9">
        <v>2</v>
      </c>
      <c r="O9">
        <v>4</v>
      </c>
      <c r="P9">
        <v>5</v>
      </c>
      <c r="Q9">
        <v>4</v>
      </c>
      <c r="R9" t="s">
        <v>205</v>
      </c>
    </row>
    <row r="10" spans="1:18" x14ac:dyDescent="0.3">
      <c r="A10">
        <v>716</v>
      </c>
      <c r="B10" t="s">
        <v>52</v>
      </c>
      <c r="C10">
        <v>1.2</v>
      </c>
      <c r="D10" t="s">
        <v>202</v>
      </c>
      <c r="E10" t="s">
        <v>203</v>
      </c>
      <c r="F10" t="s">
        <v>204</v>
      </c>
      <c r="G10">
        <v>2</v>
      </c>
      <c r="H10">
        <v>3</v>
      </c>
      <c r="K10">
        <v>3</v>
      </c>
      <c r="L10">
        <v>2</v>
      </c>
      <c r="O10">
        <v>5</v>
      </c>
      <c r="P10">
        <v>5</v>
      </c>
      <c r="Q10">
        <v>1</v>
      </c>
      <c r="R10" t="s">
        <v>205</v>
      </c>
    </row>
    <row r="11" spans="1:18" x14ac:dyDescent="0.3">
      <c r="A11">
        <v>717</v>
      </c>
      <c r="B11" t="s">
        <v>76</v>
      </c>
      <c r="C11">
        <v>2.02</v>
      </c>
      <c r="D11" t="s">
        <v>202</v>
      </c>
      <c r="E11" t="s">
        <v>203</v>
      </c>
      <c r="F11" t="s">
        <v>204</v>
      </c>
      <c r="G11">
        <v>2</v>
      </c>
      <c r="K11">
        <v>2</v>
      </c>
      <c r="L11">
        <v>2</v>
      </c>
      <c r="O11">
        <v>2</v>
      </c>
      <c r="P11">
        <v>4</v>
      </c>
      <c r="Q11">
        <v>4</v>
      </c>
    </row>
    <row r="12" spans="1:18" x14ac:dyDescent="0.3">
      <c r="A12">
        <v>720.1</v>
      </c>
      <c r="B12" t="s">
        <v>102</v>
      </c>
      <c r="C12">
        <v>1.74</v>
      </c>
      <c r="D12" t="s">
        <v>202</v>
      </c>
      <c r="E12" t="s">
        <v>203</v>
      </c>
      <c r="F12" t="s">
        <v>204</v>
      </c>
      <c r="K12">
        <v>3</v>
      </c>
      <c r="O12">
        <v>0</v>
      </c>
      <c r="P12">
        <v>3</v>
      </c>
      <c r="Q12">
        <v>4</v>
      </c>
      <c r="R12" t="s">
        <v>218</v>
      </c>
    </row>
    <row r="13" spans="1:18" x14ac:dyDescent="0.3">
      <c r="A13">
        <v>734</v>
      </c>
      <c r="B13" t="s">
        <v>64</v>
      </c>
      <c r="C13">
        <v>1.64</v>
      </c>
      <c r="D13" t="s">
        <v>202</v>
      </c>
      <c r="E13" t="s">
        <v>203</v>
      </c>
      <c r="F13" t="s">
        <v>204</v>
      </c>
      <c r="K13">
        <v>3</v>
      </c>
      <c r="L13">
        <v>2</v>
      </c>
      <c r="O13">
        <v>0</v>
      </c>
      <c r="P13">
        <v>5</v>
      </c>
      <c r="Q13">
        <v>4</v>
      </c>
    </row>
    <row r="14" spans="1:18" x14ac:dyDescent="0.3">
      <c r="A14">
        <v>737</v>
      </c>
      <c r="B14" t="s">
        <v>148</v>
      </c>
      <c r="C14">
        <v>11.38</v>
      </c>
      <c r="D14" t="s">
        <v>202</v>
      </c>
      <c r="E14" t="s">
        <v>203</v>
      </c>
      <c r="F14" t="s">
        <v>204</v>
      </c>
      <c r="H14">
        <v>3</v>
      </c>
      <c r="K14">
        <v>2</v>
      </c>
      <c r="L14">
        <v>2</v>
      </c>
      <c r="O14">
        <v>3</v>
      </c>
      <c r="P14">
        <v>4</v>
      </c>
      <c r="Q14">
        <v>4</v>
      </c>
      <c r="R14" t="s">
        <v>205</v>
      </c>
    </row>
    <row r="15" spans="1:18" x14ac:dyDescent="0.3">
      <c r="A15">
        <v>739</v>
      </c>
      <c r="B15" t="s">
        <v>47</v>
      </c>
      <c r="C15">
        <v>1.39</v>
      </c>
      <c r="D15" t="s">
        <v>202</v>
      </c>
      <c r="E15" t="s">
        <v>203</v>
      </c>
      <c r="F15" t="s">
        <v>204</v>
      </c>
      <c r="H15">
        <v>3</v>
      </c>
      <c r="K15">
        <v>3</v>
      </c>
      <c r="L15">
        <v>2</v>
      </c>
      <c r="O15">
        <v>3</v>
      </c>
      <c r="P15">
        <v>5</v>
      </c>
      <c r="Q15">
        <v>4</v>
      </c>
      <c r="R15" t="s">
        <v>205</v>
      </c>
    </row>
    <row r="16" spans="1:18" x14ac:dyDescent="0.3">
      <c r="A16">
        <v>740.1</v>
      </c>
      <c r="B16" t="s">
        <v>128</v>
      </c>
      <c r="C16">
        <v>3.3079999999999998</v>
      </c>
      <c r="D16" t="s">
        <v>206</v>
      </c>
      <c r="E16" t="s">
        <v>203</v>
      </c>
      <c r="F16" t="s">
        <v>209</v>
      </c>
      <c r="G16">
        <v>3</v>
      </c>
      <c r="H16">
        <v>3</v>
      </c>
      <c r="K16">
        <v>3</v>
      </c>
      <c r="O16">
        <v>6</v>
      </c>
      <c r="P16">
        <v>3</v>
      </c>
      <c r="Q16">
        <v>1</v>
      </c>
    </row>
    <row r="17" spans="1:18" x14ac:dyDescent="0.3">
      <c r="A17">
        <v>741</v>
      </c>
      <c r="B17" t="s">
        <v>59</v>
      </c>
      <c r="C17">
        <v>12.754</v>
      </c>
      <c r="D17" t="s">
        <v>206</v>
      </c>
      <c r="E17" t="s">
        <v>203</v>
      </c>
      <c r="F17" t="s">
        <v>209</v>
      </c>
      <c r="G17">
        <v>3</v>
      </c>
      <c r="H17">
        <v>3</v>
      </c>
      <c r="K17">
        <v>2</v>
      </c>
      <c r="L17">
        <v>2</v>
      </c>
      <c r="O17">
        <v>6</v>
      </c>
      <c r="P17">
        <v>4</v>
      </c>
      <c r="Q17">
        <v>1</v>
      </c>
      <c r="R17" t="s">
        <v>205</v>
      </c>
    </row>
    <row r="18" spans="1:18" x14ac:dyDescent="0.3">
      <c r="A18">
        <v>742</v>
      </c>
      <c r="B18" t="s">
        <v>88</v>
      </c>
      <c r="C18">
        <v>6.2990000000000004</v>
      </c>
      <c r="D18" t="s">
        <v>202</v>
      </c>
      <c r="E18" t="s">
        <v>203</v>
      </c>
      <c r="F18" t="s">
        <v>204</v>
      </c>
      <c r="H18">
        <v>3</v>
      </c>
      <c r="K18">
        <v>2</v>
      </c>
      <c r="L18">
        <v>2</v>
      </c>
      <c r="O18">
        <v>3</v>
      </c>
      <c r="P18">
        <v>4</v>
      </c>
      <c r="Q18">
        <v>4</v>
      </c>
    </row>
    <row r="19" spans="1:18" x14ac:dyDescent="0.3">
      <c r="A19">
        <v>759</v>
      </c>
      <c r="B19" t="s">
        <v>154</v>
      </c>
      <c r="C19">
        <v>2.04</v>
      </c>
      <c r="D19" t="s">
        <v>202</v>
      </c>
      <c r="E19" t="s">
        <v>203</v>
      </c>
      <c r="F19" t="s">
        <v>204</v>
      </c>
      <c r="G19">
        <v>2</v>
      </c>
      <c r="K19">
        <v>3</v>
      </c>
      <c r="L19">
        <v>2</v>
      </c>
      <c r="O19">
        <v>2</v>
      </c>
      <c r="P19">
        <v>5</v>
      </c>
      <c r="Q19">
        <v>4</v>
      </c>
    </row>
    <row r="20" spans="1:18" x14ac:dyDescent="0.3">
      <c r="A20">
        <v>761</v>
      </c>
      <c r="B20" t="s">
        <v>117</v>
      </c>
      <c r="C20">
        <v>2.0499999999999998</v>
      </c>
      <c r="D20" t="s">
        <v>202</v>
      </c>
      <c r="E20" t="s">
        <v>207</v>
      </c>
      <c r="F20" t="s">
        <v>208</v>
      </c>
      <c r="G20">
        <v>2</v>
      </c>
      <c r="K20">
        <v>3</v>
      </c>
      <c r="L20">
        <v>2</v>
      </c>
      <c r="O20">
        <v>2</v>
      </c>
      <c r="P20">
        <v>5</v>
      </c>
      <c r="Q20">
        <v>4</v>
      </c>
    </row>
    <row r="21" spans="1:18" x14ac:dyDescent="0.3">
      <c r="A21">
        <v>764</v>
      </c>
      <c r="B21" t="s">
        <v>79</v>
      </c>
      <c r="C21">
        <v>2.488</v>
      </c>
      <c r="D21" t="s">
        <v>202</v>
      </c>
      <c r="E21" t="s">
        <v>210</v>
      </c>
      <c r="F21" t="s">
        <v>210</v>
      </c>
      <c r="K21">
        <v>3</v>
      </c>
      <c r="O21">
        <v>0</v>
      </c>
      <c r="P21">
        <v>3</v>
      </c>
      <c r="Q21">
        <v>4</v>
      </c>
      <c r="R21" t="s">
        <v>205</v>
      </c>
    </row>
    <row r="22" spans="1:18" x14ac:dyDescent="0.3">
      <c r="A22">
        <v>786</v>
      </c>
      <c r="B22" t="s">
        <v>157</v>
      </c>
      <c r="C22">
        <v>5.1970000000000001</v>
      </c>
      <c r="D22" t="s">
        <v>206</v>
      </c>
      <c r="E22" t="s">
        <v>207</v>
      </c>
      <c r="F22" t="s">
        <v>210</v>
      </c>
      <c r="G22">
        <v>2</v>
      </c>
      <c r="H22">
        <v>2</v>
      </c>
      <c r="K22">
        <v>3</v>
      </c>
      <c r="L22">
        <v>2</v>
      </c>
      <c r="O22">
        <v>4</v>
      </c>
      <c r="P22">
        <v>5</v>
      </c>
      <c r="Q22">
        <v>4</v>
      </c>
    </row>
    <row r="23" spans="1:18" x14ac:dyDescent="0.3">
      <c r="A23">
        <v>787.1</v>
      </c>
      <c r="B23" t="s">
        <v>219</v>
      </c>
      <c r="C23">
        <v>1.2330000000000001</v>
      </c>
      <c r="D23" t="s">
        <v>206</v>
      </c>
      <c r="E23" t="s">
        <v>207</v>
      </c>
      <c r="F23" t="s">
        <v>210</v>
      </c>
      <c r="G23">
        <v>3</v>
      </c>
      <c r="K23">
        <v>2</v>
      </c>
      <c r="N23">
        <v>3</v>
      </c>
      <c r="O23">
        <v>3</v>
      </c>
      <c r="P23">
        <v>5</v>
      </c>
      <c r="Q23">
        <v>4</v>
      </c>
    </row>
    <row r="24" spans="1:18" x14ac:dyDescent="0.3">
      <c r="A24">
        <v>788</v>
      </c>
      <c r="B24" t="s">
        <v>151</v>
      </c>
      <c r="C24">
        <v>0.81699999999999995</v>
      </c>
      <c r="D24" t="s">
        <v>206</v>
      </c>
      <c r="E24" t="s">
        <v>210</v>
      </c>
      <c r="F24" t="s">
        <v>210</v>
      </c>
      <c r="G24">
        <v>3</v>
      </c>
      <c r="K24">
        <v>2</v>
      </c>
      <c r="L24">
        <v>2</v>
      </c>
      <c r="O24">
        <v>3</v>
      </c>
      <c r="P24">
        <v>4</v>
      </c>
      <c r="Q24">
        <v>4</v>
      </c>
      <c r="R24" t="s">
        <v>205</v>
      </c>
    </row>
    <row r="25" spans="1:18" x14ac:dyDescent="0.3">
      <c r="A25">
        <v>791</v>
      </c>
      <c r="B25" t="s">
        <v>70</v>
      </c>
      <c r="C25">
        <v>4.8</v>
      </c>
      <c r="D25" t="s">
        <v>202</v>
      </c>
      <c r="E25" t="s">
        <v>207</v>
      </c>
      <c r="F25" t="s">
        <v>213</v>
      </c>
      <c r="K25">
        <v>3</v>
      </c>
      <c r="O25">
        <v>0</v>
      </c>
      <c r="P25">
        <v>3</v>
      </c>
      <c r="Q25">
        <v>4</v>
      </c>
      <c r="R25" t="s">
        <v>220</v>
      </c>
    </row>
    <row r="26" spans="1:18" x14ac:dyDescent="0.3">
      <c r="A26">
        <v>792</v>
      </c>
      <c r="B26" t="s">
        <v>20</v>
      </c>
      <c r="C26">
        <v>5.88</v>
      </c>
      <c r="D26" t="s">
        <v>202</v>
      </c>
      <c r="E26" t="s">
        <v>207</v>
      </c>
      <c r="F26" t="s">
        <v>208</v>
      </c>
      <c r="G26">
        <v>3</v>
      </c>
      <c r="H26">
        <v>2</v>
      </c>
      <c r="K26">
        <v>3</v>
      </c>
      <c r="L26">
        <v>2</v>
      </c>
      <c r="O26">
        <v>5</v>
      </c>
      <c r="P26">
        <v>5</v>
      </c>
      <c r="Q26">
        <v>1</v>
      </c>
    </row>
    <row r="27" spans="1:18" x14ac:dyDescent="0.3">
      <c r="A27">
        <v>793</v>
      </c>
      <c r="B27" t="s">
        <v>174</v>
      </c>
      <c r="C27">
        <v>11.194000000000001</v>
      </c>
      <c r="D27" t="s">
        <v>206</v>
      </c>
      <c r="E27" t="s">
        <v>207</v>
      </c>
      <c r="F27" t="s">
        <v>210</v>
      </c>
      <c r="G27">
        <v>3</v>
      </c>
      <c r="H27">
        <v>2</v>
      </c>
      <c r="K27">
        <v>3</v>
      </c>
      <c r="O27">
        <v>5</v>
      </c>
      <c r="P27">
        <v>6</v>
      </c>
      <c r="Q27">
        <v>2</v>
      </c>
    </row>
    <row r="28" spans="1:18" x14ac:dyDescent="0.3">
      <c r="A28">
        <v>793.1</v>
      </c>
      <c r="B28" t="s">
        <v>32</v>
      </c>
      <c r="C28">
        <v>1.39</v>
      </c>
      <c r="D28" t="s">
        <v>202</v>
      </c>
      <c r="E28" t="s">
        <v>207</v>
      </c>
      <c r="F28" t="s">
        <v>210</v>
      </c>
      <c r="G28">
        <v>3</v>
      </c>
      <c r="H28">
        <v>2</v>
      </c>
      <c r="K28">
        <v>1</v>
      </c>
      <c r="L28">
        <v>2</v>
      </c>
      <c r="O28">
        <v>5</v>
      </c>
      <c r="P28">
        <v>3</v>
      </c>
      <c r="Q28">
        <v>1</v>
      </c>
    </row>
    <row r="29" spans="1:18" x14ac:dyDescent="0.3">
      <c r="A29">
        <v>793.2</v>
      </c>
      <c r="B29" t="s">
        <v>32</v>
      </c>
      <c r="C29">
        <v>1.524</v>
      </c>
      <c r="D29" t="s">
        <v>206</v>
      </c>
      <c r="E29" t="s">
        <v>207</v>
      </c>
      <c r="F29" t="s">
        <v>210</v>
      </c>
      <c r="G29">
        <v>3</v>
      </c>
      <c r="H29">
        <v>2</v>
      </c>
      <c r="K29">
        <v>2</v>
      </c>
      <c r="L29">
        <v>2</v>
      </c>
      <c r="O29">
        <v>5</v>
      </c>
      <c r="P29">
        <v>4</v>
      </c>
      <c r="Q29">
        <v>1</v>
      </c>
    </row>
    <row r="30" spans="1:18" x14ac:dyDescent="0.3">
      <c r="A30">
        <v>793.3</v>
      </c>
      <c r="B30" t="s">
        <v>32</v>
      </c>
      <c r="C30">
        <v>2.423</v>
      </c>
      <c r="D30" t="s">
        <v>206</v>
      </c>
      <c r="E30" t="s">
        <v>207</v>
      </c>
      <c r="F30" t="s">
        <v>210</v>
      </c>
      <c r="G30">
        <v>3</v>
      </c>
      <c r="H30">
        <v>2</v>
      </c>
      <c r="K30">
        <v>3</v>
      </c>
      <c r="L30">
        <v>3</v>
      </c>
      <c r="O30">
        <v>5</v>
      </c>
      <c r="P30">
        <v>6</v>
      </c>
      <c r="Q30">
        <v>2</v>
      </c>
    </row>
    <row r="31" spans="1:18" x14ac:dyDescent="0.3">
      <c r="A31">
        <v>794</v>
      </c>
      <c r="B31" t="s">
        <v>35</v>
      </c>
      <c r="C31">
        <v>3.722</v>
      </c>
      <c r="D31" t="s">
        <v>202</v>
      </c>
      <c r="E31" t="s">
        <v>207</v>
      </c>
      <c r="F31" t="s">
        <v>210</v>
      </c>
      <c r="G31">
        <v>3</v>
      </c>
      <c r="H31">
        <v>2</v>
      </c>
      <c r="K31">
        <v>3</v>
      </c>
      <c r="L31">
        <v>2</v>
      </c>
      <c r="O31">
        <v>5</v>
      </c>
      <c r="P31">
        <v>5</v>
      </c>
      <c r="Q31">
        <v>1</v>
      </c>
    </row>
    <row r="32" spans="1:18" x14ac:dyDescent="0.3">
      <c r="A32">
        <v>795</v>
      </c>
      <c r="B32" t="s">
        <v>44</v>
      </c>
      <c r="C32">
        <v>6.2770000000000001</v>
      </c>
      <c r="D32" t="s">
        <v>206</v>
      </c>
      <c r="E32" t="s">
        <v>207</v>
      </c>
      <c r="F32" t="s">
        <v>210</v>
      </c>
      <c r="G32">
        <v>3</v>
      </c>
      <c r="H32">
        <v>2</v>
      </c>
      <c r="K32">
        <v>2</v>
      </c>
      <c r="L32">
        <v>2</v>
      </c>
      <c r="O32">
        <v>5</v>
      </c>
      <c r="P32">
        <v>4</v>
      </c>
      <c r="Q32">
        <v>1</v>
      </c>
    </row>
    <row r="33" spans="1:18" x14ac:dyDescent="0.3">
      <c r="A33">
        <v>796</v>
      </c>
      <c r="B33" t="s">
        <v>41</v>
      </c>
      <c r="C33">
        <v>8.1890000000000001</v>
      </c>
      <c r="D33" t="s">
        <v>206</v>
      </c>
      <c r="E33" t="s">
        <v>207</v>
      </c>
      <c r="F33" t="s">
        <v>210</v>
      </c>
      <c r="G33">
        <v>3</v>
      </c>
      <c r="H33">
        <v>2</v>
      </c>
      <c r="K33">
        <v>2</v>
      </c>
      <c r="L33">
        <v>2</v>
      </c>
      <c r="O33">
        <v>5</v>
      </c>
      <c r="P33">
        <v>4</v>
      </c>
      <c r="Q33">
        <v>1</v>
      </c>
    </row>
    <row r="34" spans="1:18" x14ac:dyDescent="0.3">
      <c r="A34">
        <v>797</v>
      </c>
      <c r="B34" t="s">
        <v>123</v>
      </c>
      <c r="C34">
        <v>8.1880000000000006</v>
      </c>
      <c r="D34" t="s">
        <v>206</v>
      </c>
      <c r="E34" t="s">
        <v>207</v>
      </c>
      <c r="F34" t="s">
        <v>208</v>
      </c>
      <c r="G34">
        <v>3</v>
      </c>
      <c r="H34">
        <v>2</v>
      </c>
      <c r="K34">
        <v>3</v>
      </c>
      <c r="L34">
        <v>3</v>
      </c>
      <c r="O34">
        <v>5</v>
      </c>
      <c r="P34">
        <v>6</v>
      </c>
      <c r="Q34">
        <v>2</v>
      </c>
    </row>
    <row r="35" spans="1:18" x14ac:dyDescent="0.3">
      <c r="A35">
        <v>798</v>
      </c>
      <c r="B35" t="s">
        <v>163</v>
      </c>
      <c r="C35">
        <v>6.024</v>
      </c>
      <c r="D35" t="s">
        <v>202</v>
      </c>
      <c r="E35" t="s">
        <v>207</v>
      </c>
      <c r="F35" t="s">
        <v>213</v>
      </c>
      <c r="G35">
        <v>3</v>
      </c>
      <c r="H35">
        <v>2</v>
      </c>
      <c r="K35">
        <v>2</v>
      </c>
      <c r="L35">
        <v>2</v>
      </c>
      <c r="N35">
        <v>3</v>
      </c>
      <c r="O35">
        <v>5</v>
      </c>
      <c r="P35">
        <v>7</v>
      </c>
      <c r="Q35">
        <v>2</v>
      </c>
      <c r="R35" t="s">
        <v>205</v>
      </c>
    </row>
    <row r="36" spans="1:18" x14ac:dyDescent="0.3">
      <c r="A36">
        <v>799</v>
      </c>
      <c r="B36" t="s">
        <v>26</v>
      </c>
      <c r="C36">
        <v>4.1689999999999996</v>
      </c>
      <c r="D36" t="s">
        <v>202</v>
      </c>
      <c r="E36" t="s">
        <v>207</v>
      </c>
      <c r="F36" t="s">
        <v>208</v>
      </c>
      <c r="G36">
        <v>3</v>
      </c>
      <c r="H36">
        <v>3</v>
      </c>
      <c r="K36">
        <v>2</v>
      </c>
      <c r="L36">
        <v>3</v>
      </c>
      <c r="O36">
        <v>6</v>
      </c>
      <c r="P36">
        <v>5</v>
      </c>
      <c r="Q36">
        <v>1</v>
      </c>
      <c r="R36" t="s">
        <v>205</v>
      </c>
    </row>
    <row r="37" spans="1:18" x14ac:dyDescent="0.3">
      <c r="A37">
        <v>803</v>
      </c>
      <c r="B37" t="s">
        <v>151</v>
      </c>
      <c r="C37">
        <v>8.8279999999999994</v>
      </c>
      <c r="D37" t="s">
        <v>202</v>
      </c>
      <c r="E37" t="s">
        <v>207</v>
      </c>
      <c r="F37" t="s">
        <v>213</v>
      </c>
      <c r="G37">
        <v>3</v>
      </c>
      <c r="K37">
        <v>2</v>
      </c>
      <c r="L37">
        <v>3</v>
      </c>
      <c r="O37">
        <v>3</v>
      </c>
      <c r="P37">
        <v>5</v>
      </c>
      <c r="Q37">
        <v>4</v>
      </c>
    </row>
    <row r="38" spans="1:18" x14ac:dyDescent="0.3">
      <c r="A38">
        <v>812</v>
      </c>
      <c r="B38" t="s">
        <v>14</v>
      </c>
      <c r="C38">
        <v>4.6920000000000002</v>
      </c>
      <c r="D38" t="s">
        <v>206</v>
      </c>
      <c r="E38" t="s">
        <v>207</v>
      </c>
      <c r="F38" t="s">
        <v>208</v>
      </c>
      <c r="G38">
        <v>2</v>
      </c>
      <c r="H38">
        <v>2</v>
      </c>
      <c r="K38">
        <v>3</v>
      </c>
      <c r="L38">
        <v>2</v>
      </c>
      <c r="O38">
        <v>4</v>
      </c>
      <c r="P38">
        <v>5</v>
      </c>
      <c r="Q38">
        <v>4</v>
      </c>
    </row>
    <row r="39" spans="1:18" x14ac:dyDescent="0.3">
      <c r="A39">
        <v>815</v>
      </c>
      <c r="B39" t="s">
        <v>94</v>
      </c>
      <c r="C39">
        <v>4</v>
      </c>
      <c r="D39" t="s">
        <v>206</v>
      </c>
      <c r="E39" t="s">
        <v>207</v>
      </c>
      <c r="F39" t="s">
        <v>211</v>
      </c>
      <c r="G39">
        <v>3</v>
      </c>
      <c r="K39">
        <v>1</v>
      </c>
      <c r="O39">
        <v>3</v>
      </c>
      <c r="P39">
        <v>1</v>
      </c>
      <c r="Q39">
        <v>4</v>
      </c>
      <c r="R39" t="s">
        <v>205</v>
      </c>
    </row>
    <row r="40" spans="1:18" x14ac:dyDescent="0.3">
      <c r="A40">
        <v>820</v>
      </c>
      <c r="B40" t="s">
        <v>85</v>
      </c>
      <c r="C40">
        <v>3.0710000000000002</v>
      </c>
      <c r="D40" t="s">
        <v>202</v>
      </c>
      <c r="E40" t="s">
        <v>207</v>
      </c>
      <c r="F40" t="s">
        <v>211</v>
      </c>
      <c r="G40">
        <v>3</v>
      </c>
      <c r="H40">
        <v>2</v>
      </c>
      <c r="K40">
        <v>3</v>
      </c>
      <c r="L40">
        <v>2</v>
      </c>
      <c r="O40">
        <v>5</v>
      </c>
      <c r="P40">
        <v>5</v>
      </c>
      <c r="Q40">
        <v>1</v>
      </c>
      <c r="R40" t="s">
        <v>205</v>
      </c>
    </row>
    <row r="41" spans="1:18" x14ac:dyDescent="0.3">
      <c r="A41">
        <v>821</v>
      </c>
      <c r="B41" t="s">
        <v>120</v>
      </c>
      <c r="C41">
        <v>6.5010000000000003</v>
      </c>
      <c r="D41" t="s">
        <v>206</v>
      </c>
      <c r="E41" t="s">
        <v>207</v>
      </c>
      <c r="F41" t="s">
        <v>211</v>
      </c>
      <c r="G41">
        <v>3</v>
      </c>
      <c r="H41">
        <v>2</v>
      </c>
      <c r="K41">
        <v>2</v>
      </c>
      <c r="L41">
        <v>3</v>
      </c>
      <c r="O41">
        <v>5</v>
      </c>
      <c r="P41">
        <v>5</v>
      </c>
      <c r="Q41">
        <v>1</v>
      </c>
    </row>
    <row r="42" spans="1:18" x14ac:dyDescent="0.3">
      <c r="A42">
        <v>822</v>
      </c>
      <c r="B42" t="s">
        <v>82</v>
      </c>
      <c r="C42">
        <v>6.9729999999999999</v>
      </c>
      <c r="D42" t="s">
        <v>202</v>
      </c>
      <c r="E42" t="s">
        <v>207</v>
      </c>
      <c r="F42" t="s">
        <v>211</v>
      </c>
      <c r="G42">
        <v>3</v>
      </c>
      <c r="H42">
        <v>2</v>
      </c>
      <c r="K42">
        <v>2</v>
      </c>
      <c r="L42">
        <v>2</v>
      </c>
      <c r="O42">
        <v>5</v>
      </c>
      <c r="P42">
        <v>4</v>
      </c>
      <c r="Q42">
        <v>1</v>
      </c>
      <c r="R42" t="s">
        <v>205</v>
      </c>
    </row>
    <row r="43" spans="1:18" x14ac:dyDescent="0.3">
      <c r="A43">
        <v>831</v>
      </c>
      <c r="B43" t="s">
        <v>145</v>
      </c>
      <c r="C43">
        <v>10.452999999999999</v>
      </c>
      <c r="D43" t="s">
        <v>202</v>
      </c>
      <c r="E43" t="s">
        <v>207</v>
      </c>
      <c r="F43" t="s">
        <v>213</v>
      </c>
      <c r="K43">
        <v>1</v>
      </c>
      <c r="L43">
        <v>3</v>
      </c>
      <c r="O43">
        <v>0</v>
      </c>
      <c r="P43">
        <v>4</v>
      </c>
      <c r="Q43">
        <v>4</v>
      </c>
      <c r="R43" t="s">
        <v>221</v>
      </c>
    </row>
    <row r="44" spans="1:18" x14ac:dyDescent="0.3">
      <c r="A44">
        <v>842</v>
      </c>
      <c r="B44" t="s">
        <v>214</v>
      </c>
      <c r="C44">
        <v>6.2990000000000004</v>
      </c>
      <c r="D44" t="s">
        <v>206</v>
      </c>
      <c r="E44" t="s">
        <v>207</v>
      </c>
      <c r="F44" t="s">
        <v>208</v>
      </c>
      <c r="G44">
        <v>3</v>
      </c>
      <c r="H44">
        <v>2</v>
      </c>
      <c r="K44">
        <v>2</v>
      </c>
      <c r="L44">
        <v>3</v>
      </c>
      <c r="N44">
        <v>3</v>
      </c>
      <c r="O44">
        <v>5</v>
      </c>
      <c r="P44">
        <v>8</v>
      </c>
      <c r="Q44">
        <v>2</v>
      </c>
    </row>
    <row r="45" spans="1:18" x14ac:dyDescent="0.3">
      <c r="A45">
        <v>846</v>
      </c>
      <c r="B45" t="s">
        <v>142</v>
      </c>
      <c r="C45">
        <v>1.5</v>
      </c>
      <c r="D45" t="s">
        <v>206</v>
      </c>
      <c r="E45" t="s">
        <v>207</v>
      </c>
      <c r="F45" t="s">
        <v>208</v>
      </c>
      <c r="G45">
        <v>2</v>
      </c>
      <c r="K45">
        <v>2</v>
      </c>
      <c r="L45">
        <v>3</v>
      </c>
      <c r="O45">
        <v>2</v>
      </c>
      <c r="P45">
        <v>5</v>
      </c>
      <c r="Q45">
        <v>4</v>
      </c>
    </row>
    <row r="46" spans="1:18" x14ac:dyDescent="0.3">
      <c r="A46">
        <v>849</v>
      </c>
      <c r="B46" t="s">
        <v>54</v>
      </c>
      <c r="C46">
        <v>8.7370000000000001</v>
      </c>
      <c r="D46" t="s">
        <v>206</v>
      </c>
      <c r="E46" t="s">
        <v>207</v>
      </c>
      <c r="F46" t="s">
        <v>208</v>
      </c>
      <c r="H46">
        <v>2</v>
      </c>
      <c r="K46">
        <v>3</v>
      </c>
      <c r="L46">
        <v>3</v>
      </c>
      <c r="N46">
        <v>3</v>
      </c>
      <c r="O46">
        <v>2</v>
      </c>
      <c r="P46">
        <v>9</v>
      </c>
      <c r="Q46">
        <v>3</v>
      </c>
    </row>
    <row r="47" spans="1:18" x14ac:dyDescent="0.3">
      <c r="A47">
        <v>850</v>
      </c>
      <c r="B47" t="s">
        <v>177</v>
      </c>
      <c r="C47">
        <v>7.59</v>
      </c>
      <c r="D47" t="s">
        <v>206</v>
      </c>
      <c r="E47" t="s">
        <v>207</v>
      </c>
      <c r="F47" t="s">
        <v>208</v>
      </c>
      <c r="G47">
        <v>3</v>
      </c>
      <c r="H47">
        <v>2</v>
      </c>
      <c r="K47">
        <v>3</v>
      </c>
      <c r="L47">
        <v>2</v>
      </c>
      <c r="O47">
        <v>5</v>
      </c>
      <c r="P47">
        <v>5</v>
      </c>
      <c r="Q47">
        <v>1</v>
      </c>
      <c r="R47" t="s">
        <v>205</v>
      </c>
    </row>
    <row r="48" spans="1:18" x14ac:dyDescent="0.3">
      <c r="A48">
        <v>854</v>
      </c>
      <c r="B48" t="s">
        <v>38</v>
      </c>
      <c r="C48">
        <v>4.59</v>
      </c>
      <c r="D48" t="s">
        <v>202</v>
      </c>
      <c r="E48" t="s">
        <v>207</v>
      </c>
      <c r="F48" t="s">
        <v>208</v>
      </c>
      <c r="K48">
        <v>3</v>
      </c>
      <c r="L48">
        <v>2</v>
      </c>
      <c r="O48">
        <v>0</v>
      </c>
      <c r="P48">
        <v>5</v>
      </c>
      <c r="Q48">
        <v>4</v>
      </c>
      <c r="R48" t="s">
        <v>222</v>
      </c>
    </row>
    <row r="49" spans="1:18" x14ac:dyDescent="0.3">
      <c r="A49">
        <v>872</v>
      </c>
      <c r="B49" t="s">
        <v>11</v>
      </c>
      <c r="C49">
        <v>11.03</v>
      </c>
      <c r="D49" t="s">
        <v>206</v>
      </c>
      <c r="E49" t="s">
        <v>207</v>
      </c>
      <c r="F49" t="s">
        <v>208</v>
      </c>
      <c r="G49">
        <v>3</v>
      </c>
      <c r="K49">
        <v>3</v>
      </c>
      <c r="L49">
        <v>3</v>
      </c>
      <c r="N49">
        <v>3</v>
      </c>
      <c r="O49">
        <v>3</v>
      </c>
      <c r="P49">
        <v>9</v>
      </c>
      <c r="Q49">
        <v>3</v>
      </c>
    </row>
    <row r="50" spans="1:18" x14ac:dyDescent="0.3">
      <c r="A50">
        <v>873</v>
      </c>
      <c r="B50" t="s">
        <v>105</v>
      </c>
      <c r="C50">
        <v>7.1260000000000003</v>
      </c>
      <c r="D50" t="s">
        <v>206</v>
      </c>
      <c r="E50" t="s">
        <v>207</v>
      </c>
      <c r="F50" t="s">
        <v>208</v>
      </c>
      <c r="G50">
        <v>3</v>
      </c>
      <c r="H50">
        <v>2</v>
      </c>
      <c r="K50">
        <v>2</v>
      </c>
      <c r="L50">
        <v>2</v>
      </c>
      <c r="N50">
        <v>3</v>
      </c>
      <c r="O50">
        <v>5</v>
      </c>
      <c r="P50">
        <v>7</v>
      </c>
      <c r="Q50">
        <v>2</v>
      </c>
    </row>
    <row r="51" spans="1:18" x14ac:dyDescent="0.3">
      <c r="A51">
        <v>874</v>
      </c>
      <c r="B51" t="s">
        <v>23</v>
      </c>
      <c r="C51">
        <v>2.2869999999999999</v>
      </c>
      <c r="D51" t="s">
        <v>206</v>
      </c>
      <c r="E51" t="s">
        <v>207</v>
      </c>
      <c r="F51" t="s">
        <v>208</v>
      </c>
      <c r="G51">
        <v>2</v>
      </c>
      <c r="H51">
        <v>2</v>
      </c>
      <c r="K51">
        <v>2</v>
      </c>
      <c r="L51">
        <v>2</v>
      </c>
      <c r="O51">
        <v>4</v>
      </c>
      <c r="P51">
        <v>4</v>
      </c>
      <c r="Q51">
        <v>4</v>
      </c>
    </row>
    <row r="52" spans="1:18" x14ac:dyDescent="0.3">
      <c r="A52">
        <v>885</v>
      </c>
      <c r="B52" t="s">
        <v>67</v>
      </c>
      <c r="C52">
        <v>1.77</v>
      </c>
      <c r="D52" t="s">
        <v>206</v>
      </c>
      <c r="E52" t="s">
        <v>207</v>
      </c>
      <c r="F52" t="s">
        <v>210</v>
      </c>
      <c r="G52">
        <v>2</v>
      </c>
      <c r="K52">
        <v>3</v>
      </c>
      <c r="L52">
        <v>2</v>
      </c>
      <c r="O52">
        <v>2</v>
      </c>
      <c r="P52">
        <v>5</v>
      </c>
      <c r="Q52">
        <v>4</v>
      </c>
    </row>
    <row r="53" spans="1:18" x14ac:dyDescent="0.3">
      <c r="A53">
        <v>894</v>
      </c>
      <c r="B53" t="s">
        <v>134</v>
      </c>
      <c r="C53">
        <v>3.1070000000000002</v>
      </c>
      <c r="D53" t="s">
        <v>206</v>
      </c>
      <c r="E53" t="s">
        <v>207</v>
      </c>
      <c r="F53" t="s">
        <v>208</v>
      </c>
      <c r="K53">
        <v>2</v>
      </c>
      <c r="L53">
        <v>2</v>
      </c>
      <c r="O53">
        <v>0</v>
      </c>
      <c r="P53">
        <v>4</v>
      </c>
      <c r="Q53">
        <v>4</v>
      </c>
    </row>
    <row r="54" spans="1:18" x14ac:dyDescent="0.3">
      <c r="A54">
        <v>898</v>
      </c>
      <c r="B54" t="s">
        <v>160</v>
      </c>
      <c r="C54">
        <v>11.439</v>
      </c>
      <c r="D54" t="s">
        <v>206</v>
      </c>
      <c r="E54" t="s">
        <v>207</v>
      </c>
      <c r="F54" t="s">
        <v>208</v>
      </c>
      <c r="G54">
        <v>3</v>
      </c>
      <c r="H54">
        <v>2</v>
      </c>
      <c r="K54">
        <v>3</v>
      </c>
      <c r="L54">
        <v>3</v>
      </c>
      <c r="O54">
        <v>5</v>
      </c>
      <c r="P54">
        <v>6</v>
      </c>
      <c r="Q54">
        <v>2</v>
      </c>
    </row>
    <row r="55" spans="1:18" x14ac:dyDescent="0.3">
      <c r="A55">
        <v>909</v>
      </c>
      <c r="B55" t="s">
        <v>91</v>
      </c>
      <c r="C55">
        <v>3.0289999999999999</v>
      </c>
      <c r="D55" t="s">
        <v>202</v>
      </c>
      <c r="E55" t="s">
        <v>207</v>
      </c>
      <c r="F55" t="s">
        <v>210</v>
      </c>
      <c r="G55">
        <v>3</v>
      </c>
      <c r="K55">
        <v>3</v>
      </c>
      <c r="L55">
        <v>2</v>
      </c>
      <c r="O55">
        <v>3</v>
      </c>
      <c r="P55">
        <v>5</v>
      </c>
      <c r="Q55">
        <v>4</v>
      </c>
    </row>
    <row r="56" spans="1:18" x14ac:dyDescent="0.3">
      <c r="A56">
        <v>916</v>
      </c>
      <c r="B56" t="s">
        <v>215</v>
      </c>
      <c r="C56">
        <v>6.3650000000000002</v>
      </c>
      <c r="D56" t="s">
        <v>202</v>
      </c>
      <c r="E56" t="s">
        <v>207</v>
      </c>
      <c r="F56" t="s">
        <v>211</v>
      </c>
      <c r="K56">
        <v>3</v>
      </c>
      <c r="L56">
        <v>2</v>
      </c>
      <c r="N56">
        <v>3</v>
      </c>
      <c r="O56">
        <v>0</v>
      </c>
      <c r="P56">
        <v>8</v>
      </c>
      <c r="Q56">
        <v>3</v>
      </c>
      <c r="R56" t="s">
        <v>205</v>
      </c>
    </row>
    <row r="57" spans="1:18" x14ac:dyDescent="0.3">
      <c r="A57">
        <v>917</v>
      </c>
      <c r="B57" t="s">
        <v>139</v>
      </c>
      <c r="C57">
        <v>2.3159999999999998</v>
      </c>
      <c r="D57" t="s">
        <v>202</v>
      </c>
      <c r="E57" t="s">
        <v>207</v>
      </c>
      <c r="F57" t="s">
        <v>211</v>
      </c>
      <c r="G57">
        <v>2</v>
      </c>
      <c r="H57">
        <v>2</v>
      </c>
      <c r="K57">
        <v>2</v>
      </c>
      <c r="L57">
        <v>2</v>
      </c>
      <c r="O57">
        <v>4</v>
      </c>
      <c r="P57">
        <v>4</v>
      </c>
      <c r="Q57">
        <v>4</v>
      </c>
      <c r="R57" t="s">
        <v>205</v>
      </c>
    </row>
    <row r="58" spans="1:18" x14ac:dyDescent="0.3">
      <c r="A58">
        <v>932</v>
      </c>
      <c r="B58" t="s">
        <v>17</v>
      </c>
      <c r="C58">
        <v>4.2160000000000002</v>
      </c>
      <c r="D58" t="s">
        <v>202</v>
      </c>
      <c r="E58" t="s">
        <v>207</v>
      </c>
      <c r="F58" t="s">
        <v>208</v>
      </c>
      <c r="G58">
        <v>3</v>
      </c>
      <c r="K58">
        <v>2</v>
      </c>
      <c r="L58">
        <v>3</v>
      </c>
      <c r="N58">
        <v>3</v>
      </c>
      <c r="O58">
        <v>3</v>
      </c>
      <c r="P58">
        <v>8</v>
      </c>
      <c r="Q58">
        <v>3</v>
      </c>
    </row>
    <row r="59" spans="1:18" x14ac:dyDescent="0.3">
      <c r="A59">
        <v>933</v>
      </c>
      <c r="B59" t="s">
        <v>99</v>
      </c>
      <c r="C59">
        <v>4.8099999999999996</v>
      </c>
      <c r="D59" t="s">
        <v>206</v>
      </c>
      <c r="E59" t="s">
        <v>207</v>
      </c>
      <c r="F59" t="s">
        <v>208</v>
      </c>
      <c r="G59">
        <v>2</v>
      </c>
      <c r="H59">
        <v>2</v>
      </c>
      <c r="K59">
        <v>3</v>
      </c>
      <c r="L59">
        <v>3</v>
      </c>
      <c r="O59">
        <v>4</v>
      </c>
      <c r="P59">
        <v>6</v>
      </c>
      <c r="Q59">
        <v>3</v>
      </c>
    </row>
    <row r="60" spans="1:18" x14ac:dyDescent="0.3">
      <c r="A60">
        <v>934</v>
      </c>
      <c r="B60" t="s">
        <v>216</v>
      </c>
      <c r="C60">
        <v>4.7060000000000004</v>
      </c>
      <c r="D60" t="s">
        <v>202</v>
      </c>
      <c r="E60" t="s">
        <v>207</v>
      </c>
      <c r="F60" t="s">
        <v>208</v>
      </c>
      <c r="G60">
        <v>2</v>
      </c>
      <c r="H60">
        <v>2</v>
      </c>
      <c r="K60">
        <v>3</v>
      </c>
      <c r="L60">
        <v>2</v>
      </c>
      <c r="N60">
        <v>3</v>
      </c>
      <c r="O60">
        <v>4</v>
      </c>
      <c r="P60">
        <v>8</v>
      </c>
      <c r="Q60">
        <v>3</v>
      </c>
    </row>
  </sheetData>
  <sortState ref="A2:R65">
    <sortCondition ref="A1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HELENDYER_714557_II_TRAIL_COST_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USDA Forest Service</cp:lastModifiedBy>
  <cp:lastPrinted>2015-07-23T17:12:50Z</cp:lastPrinted>
  <dcterms:created xsi:type="dcterms:W3CDTF">2015-07-23T16:08:28Z</dcterms:created>
  <dcterms:modified xsi:type="dcterms:W3CDTF">2015-08-11T14:21:49Z</dcterms:modified>
</cp:coreProperties>
</file>