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ugh\Documents\FIA_Analyst\Michigan\MI_2014_5_Year_Report\MI_2014_forestinventory_estimatetables\"/>
    </mc:Choice>
  </mc:AlternateContent>
  <bookViews>
    <workbookView xWindow="120" yWindow="1290" windowWidth="14325" windowHeight="8805" tabRatio="867"/>
  </bookViews>
  <sheets>
    <sheet name="Introduction" sheetId="138" r:id="rId1"/>
    <sheet name="Table MI-A" sheetId="131" r:id="rId2"/>
    <sheet name="Table MI-B" sheetId="132" r:id="rId3"/>
    <sheet name="Table MI-B Footnote" sheetId="133" r:id="rId4"/>
    <sheet name="Table MI-C" sheetId="134" r:id="rId5"/>
    <sheet name="Table MI-D" sheetId="135" r:id="rId6"/>
    <sheet name="Table MI-E" sheetId="136" r:id="rId7"/>
    <sheet name="Table MI-F" sheetId="137" r:id="rId8"/>
  </sheets>
  <calcPr calcId="152511"/>
</workbook>
</file>

<file path=xl/calcChain.xml><?xml version="1.0" encoding="utf-8"?>
<calcChain xmlns="http://schemas.openxmlformats.org/spreadsheetml/2006/main">
  <c r="E78" i="137" l="1"/>
  <c r="F78" i="137"/>
  <c r="J78" i="137" s="1"/>
  <c r="G78" i="137"/>
  <c r="H78" i="137"/>
  <c r="I78" i="137"/>
  <c r="D10" i="132"/>
  <c r="E10" i="132"/>
  <c r="E53" i="132" s="1"/>
  <c r="F10" i="132"/>
  <c r="G10" i="132"/>
  <c r="H10" i="132"/>
  <c r="I10" i="132"/>
  <c r="J10" i="132"/>
  <c r="K10" i="132"/>
  <c r="K53" i="132" s="1"/>
  <c r="L10" i="132"/>
  <c r="D17" i="132"/>
  <c r="E17" i="132"/>
  <c r="F17" i="132"/>
  <c r="F53" i="132" s="1"/>
  <c r="G17" i="132"/>
  <c r="H17" i="132"/>
  <c r="I17" i="132"/>
  <c r="J17" i="132"/>
  <c r="J53" i="132" s="1"/>
  <c r="K17" i="132"/>
  <c r="L17" i="132"/>
  <c r="D24" i="132"/>
  <c r="E24" i="132"/>
  <c r="F24" i="132"/>
  <c r="G24" i="132"/>
  <c r="H24" i="132"/>
  <c r="I24" i="132"/>
  <c r="I53" i="132" s="1"/>
  <c r="J24" i="132"/>
  <c r="K24" i="132"/>
  <c r="L24" i="132"/>
  <c r="D31" i="132"/>
  <c r="E31" i="132"/>
  <c r="F31" i="132"/>
  <c r="G31" i="132"/>
  <c r="H31" i="132"/>
  <c r="I31" i="132"/>
  <c r="J31" i="132"/>
  <c r="K31" i="132"/>
  <c r="L31" i="132"/>
  <c r="D38" i="132"/>
  <c r="E38" i="132"/>
  <c r="F38" i="132"/>
  <c r="G38" i="132"/>
  <c r="H38" i="132"/>
  <c r="I38" i="132"/>
  <c r="J38" i="132"/>
  <c r="K38" i="132"/>
  <c r="L38" i="132"/>
  <c r="D45" i="132"/>
  <c r="E45" i="132"/>
  <c r="F45" i="132"/>
  <c r="G45" i="132"/>
  <c r="H45" i="132"/>
  <c r="I45" i="132"/>
  <c r="J45" i="132"/>
  <c r="K45" i="132"/>
  <c r="L45" i="132"/>
  <c r="D51" i="132"/>
  <c r="E51" i="132"/>
  <c r="F51" i="132"/>
  <c r="G51" i="132"/>
  <c r="H51" i="132"/>
  <c r="I51" i="132"/>
  <c r="J51" i="132"/>
  <c r="K51" i="132"/>
  <c r="L51" i="132"/>
  <c r="D53" i="132"/>
  <c r="G53" i="132"/>
  <c r="H53" i="132"/>
  <c r="L53" i="132"/>
  <c r="D61" i="132"/>
  <c r="E61" i="132"/>
  <c r="F61" i="132"/>
  <c r="G61" i="132"/>
  <c r="H61" i="132"/>
  <c r="I61" i="132"/>
  <c r="J61" i="132"/>
  <c r="K61" i="132"/>
  <c r="L61" i="132"/>
  <c r="D68" i="132"/>
  <c r="D84" i="132" s="1"/>
  <c r="E68" i="132"/>
  <c r="E84" i="132" s="1"/>
  <c r="F68" i="132"/>
  <c r="F84" i="132" s="1"/>
  <c r="G68" i="132"/>
  <c r="H68" i="132"/>
  <c r="H84" i="132" s="1"/>
  <c r="I68" i="132"/>
  <c r="I84" i="132" s="1"/>
  <c r="J68" i="132"/>
  <c r="J84" i="132" s="1"/>
  <c r="K68" i="132"/>
  <c r="L68" i="132"/>
  <c r="L84" i="132" s="1"/>
  <c r="D75" i="132"/>
  <c r="E75" i="132"/>
  <c r="F75" i="132"/>
  <c r="G75" i="132"/>
  <c r="H75" i="132"/>
  <c r="I75" i="132"/>
  <c r="J75" i="132"/>
  <c r="K75" i="132"/>
  <c r="L75" i="132"/>
  <c r="D82" i="132"/>
  <c r="E82" i="132"/>
  <c r="F82" i="132"/>
  <c r="G82" i="132"/>
  <c r="H82" i="132"/>
  <c r="I82" i="132"/>
  <c r="J82" i="132"/>
  <c r="K82" i="132"/>
  <c r="L82" i="132"/>
  <c r="G84" i="132"/>
  <c r="K84" i="132"/>
  <c r="D88" i="132"/>
  <c r="E88" i="132"/>
  <c r="F88" i="132"/>
  <c r="G88" i="132"/>
  <c r="H88" i="132"/>
  <c r="I88" i="132"/>
  <c r="J88" i="132"/>
  <c r="K88" i="132"/>
  <c r="L88" i="132"/>
  <c r="D91" i="132"/>
  <c r="D99" i="132" s="1"/>
  <c r="D101" i="132" s="1"/>
  <c r="E91" i="132"/>
  <c r="E99" i="132" s="1"/>
  <c r="F91" i="132"/>
  <c r="G91" i="132"/>
  <c r="G99" i="132" s="1"/>
  <c r="G101" i="132" s="1"/>
  <c r="H91" i="132"/>
  <c r="H99" i="132" s="1"/>
  <c r="H101" i="132" s="1"/>
  <c r="I91" i="132"/>
  <c r="I99" i="132" s="1"/>
  <c r="J91" i="132"/>
  <c r="K91" i="132"/>
  <c r="K99" i="132" s="1"/>
  <c r="K101" i="132" s="1"/>
  <c r="L91" i="132"/>
  <c r="L99" i="132" s="1"/>
  <c r="L101" i="132" s="1"/>
  <c r="D94" i="132"/>
  <c r="E94" i="132"/>
  <c r="F94" i="132"/>
  <c r="G94" i="132"/>
  <c r="H94" i="132"/>
  <c r="I94" i="132"/>
  <c r="J94" i="132"/>
  <c r="K94" i="132"/>
  <c r="L94" i="132"/>
  <c r="D97" i="132"/>
  <c r="E97" i="132"/>
  <c r="F97" i="132"/>
  <c r="G97" i="132"/>
  <c r="H97" i="132"/>
  <c r="I97" i="132"/>
  <c r="J97" i="132"/>
  <c r="K97" i="132"/>
  <c r="L97" i="132"/>
  <c r="F99" i="132"/>
  <c r="J99" i="132"/>
  <c r="J101" i="132" s="1"/>
  <c r="F101" i="132" l="1"/>
  <c r="I101" i="132"/>
  <c r="E101" i="132"/>
</calcChain>
</file>

<file path=xl/sharedStrings.xml><?xml version="1.0" encoding="utf-8"?>
<sst xmlns="http://schemas.openxmlformats.org/spreadsheetml/2006/main" count="659" uniqueCount="347">
  <si>
    <t>Strata</t>
  </si>
  <si>
    <t>Plots</t>
  </si>
  <si>
    <t>Public lands</t>
  </si>
  <si>
    <t>1,2</t>
  </si>
  <si>
    <t>Hiawatha National Forest</t>
  </si>
  <si>
    <t>0 - 5</t>
  </si>
  <si>
    <t>6 - 50</t>
  </si>
  <si>
    <t>51 - 65</t>
  </si>
  <si>
    <t>66 - 80</t>
  </si>
  <si>
    <t>81 - 100</t>
  </si>
  <si>
    <t>Total</t>
  </si>
  <si>
    <t>Ottawa National Forest</t>
  </si>
  <si>
    <t>3,4</t>
  </si>
  <si>
    <t>Huron-Manistee National Forest</t>
  </si>
  <si>
    <t>Other public</t>
  </si>
  <si>
    <t>Total all public lands</t>
  </si>
  <si>
    <t>Private lands</t>
  </si>
  <si>
    <t>Private</t>
  </si>
  <si>
    <t>Total all private lands</t>
  </si>
  <si>
    <t>Inland census water</t>
  </si>
  <si>
    <t>0 - 100</t>
  </si>
  <si>
    <t>Total all inland census water</t>
  </si>
  <si>
    <t>Total all lands</t>
  </si>
  <si>
    <r>
      <t>a</t>
    </r>
    <r>
      <rPr>
        <sz val="9"/>
        <rFont val="Arial"/>
        <family val="2"/>
      </rPr>
      <t xml:space="preserve"> The following table lists the counties in each group used to define the estimation strata.</t>
    </r>
  </si>
  <si>
    <t>Unit 1</t>
  </si>
  <si>
    <t>Unit 2</t>
  </si>
  <si>
    <t>Unit 3</t>
  </si>
  <si>
    <t>Unit 4</t>
  </si>
  <si>
    <t>Alger</t>
  </si>
  <si>
    <t>Baraga</t>
  </si>
  <si>
    <t>Alcona</t>
  </si>
  <si>
    <t>Leelanau</t>
  </si>
  <si>
    <t>Allegan</t>
  </si>
  <si>
    <t>Livingston</t>
  </si>
  <si>
    <t>Chippewa</t>
  </si>
  <si>
    <t>Dickinson</t>
  </si>
  <si>
    <t>Alpena</t>
  </si>
  <si>
    <t>Manistee</t>
  </si>
  <si>
    <t>Barry</t>
  </si>
  <si>
    <t xml:space="preserve">Macomb    </t>
  </si>
  <si>
    <t>Delta</t>
  </si>
  <si>
    <t>Gogebic</t>
  </si>
  <si>
    <t>Antrim</t>
  </si>
  <si>
    <t>Mason</t>
  </si>
  <si>
    <t>Berrien</t>
  </si>
  <si>
    <t xml:space="preserve">Monroe    </t>
  </si>
  <si>
    <t>Luce</t>
  </si>
  <si>
    <t>Houghton</t>
  </si>
  <si>
    <t>Arenac</t>
  </si>
  <si>
    <t>Mecosta</t>
  </si>
  <si>
    <t>Branch</t>
  </si>
  <si>
    <t xml:space="preserve">Montcalm  </t>
  </si>
  <si>
    <t>Mackinac</t>
  </si>
  <si>
    <t>Iron</t>
  </si>
  <si>
    <t>Bay</t>
  </si>
  <si>
    <t>Midland</t>
  </si>
  <si>
    <t>Calhoun</t>
  </si>
  <si>
    <t xml:space="preserve">Muskegon  </t>
  </si>
  <si>
    <t>Menominee</t>
  </si>
  <si>
    <t>Keweenaw</t>
  </si>
  <si>
    <t>Benzie</t>
  </si>
  <si>
    <t>Missaukee</t>
  </si>
  <si>
    <t>Cass</t>
  </si>
  <si>
    <t xml:space="preserve">Oakland   </t>
  </si>
  <si>
    <t>Schoolcraft</t>
  </si>
  <si>
    <t>Marquette</t>
  </si>
  <si>
    <t>Charlevoix</t>
  </si>
  <si>
    <t>Montmorency</t>
  </si>
  <si>
    <t>Clinton</t>
  </si>
  <si>
    <t xml:space="preserve">Ottawa    </t>
  </si>
  <si>
    <t>Ontonagon</t>
  </si>
  <si>
    <t>Cheboygan</t>
  </si>
  <si>
    <t>Newaygo</t>
  </si>
  <si>
    <t>Eaton</t>
  </si>
  <si>
    <t xml:space="preserve">Saginaw   </t>
  </si>
  <si>
    <t>Clare</t>
  </si>
  <si>
    <t>Oceana</t>
  </si>
  <si>
    <t>Genesee</t>
  </si>
  <si>
    <t xml:space="preserve">St. Joseph </t>
  </si>
  <si>
    <t>Crawford</t>
  </si>
  <si>
    <t>Ogemaw</t>
  </si>
  <si>
    <t>Gratiot</t>
  </si>
  <si>
    <t xml:space="preserve">Sanilac    </t>
  </si>
  <si>
    <t>Emmet</t>
  </si>
  <si>
    <t>Osceola</t>
  </si>
  <si>
    <t>Hillsdale</t>
  </si>
  <si>
    <t xml:space="preserve">Shiawassee </t>
  </si>
  <si>
    <t>Gladwin</t>
  </si>
  <si>
    <t>Oscoda</t>
  </si>
  <si>
    <t>Huron</t>
  </si>
  <si>
    <t xml:space="preserve">Tuscola    </t>
  </si>
  <si>
    <t>Grand Traverse</t>
  </si>
  <si>
    <t>Otsego</t>
  </si>
  <si>
    <t>Ingham</t>
  </si>
  <si>
    <t xml:space="preserve">Van Buren  </t>
  </si>
  <si>
    <t>Iosco</t>
  </si>
  <si>
    <t>Presque Isle</t>
  </si>
  <si>
    <t>Ionia</t>
  </si>
  <si>
    <t xml:space="preserve">Washtenaw  </t>
  </si>
  <si>
    <t>Isabella</t>
  </si>
  <si>
    <t>Roscommon</t>
  </si>
  <si>
    <t>Jackson</t>
  </si>
  <si>
    <t xml:space="preserve">Wayne      </t>
  </si>
  <si>
    <t>Kalkaska</t>
  </si>
  <si>
    <t>Wexford</t>
  </si>
  <si>
    <t>Kalamazoo</t>
  </si>
  <si>
    <t>Lake</t>
  </si>
  <si>
    <t>Kent</t>
  </si>
  <si>
    <t>Lapeer</t>
  </si>
  <si>
    <r>
      <t>b</t>
    </r>
    <r>
      <rPr>
        <sz val="9"/>
        <rFont val="Arial"/>
        <family val="2"/>
      </rPr>
      <t>Ownership layer – Classification based on a number of data sources.</t>
    </r>
  </si>
  <si>
    <r>
      <t>c</t>
    </r>
    <r>
      <rPr>
        <sz val="9"/>
        <rFont val="Arial"/>
        <family val="2"/>
      </rPr>
      <t>Canopy cover class – Derived from 2001 National Land Cover Dataset.</t>
    </r>
  </si>
  <si>
    <r>
      <t>d</t>
    </r>
    <r>
      <rPr>
        <sz val="9"/>
        <rFont val="Arial"/>
        <family val="2"/>
      </rPr>
      <t>Acres – Total area defined by intersection of ownership and canopy cover layers within unit specified.</t>
    </r>
  </si>
  <si>
    <r>
      <t>e</t>
    </r>
    <r>
      <rPr>
        <sz val="9"/>
        <rFont val="Arial"/>
        <family val="2"/>
      </rPr>
      <t>Selected – Total number of plots selected to be sampled.</t>
    </r>
  </si>
  <si>
    <t xml:space="preserve">digital orthoquads. </t>
  </si>
  <si>
    <r>
      <t>g</t>
    </r>
    <r>
      <rPr>
        <sz val="9"/>
        <rFont val="Arial"/>
        <family val="2"/>
      </rPr>
      <t>Field check – Selected plots that required field measurement.</t>
    </r>
  </si>
  <si>
    <r>
      <t>h</t>
    </r>
    <r>
      <rPr>
        <sz val="9"/>
        <rFont val="Arial"/>
        <family val="2"/>
      </rPr>
      <t>Field check measured– Field check plots where measurement was completed successfully. Excludes plots that were denied access,</t>
    </r>
  </si>
  <si>
    <t>hazardous, or lost and measurement was not possible.</t>
  </si>
  <si>
    <t>Item</t>
  </si>
  <si>
    <t>State total</t>
  </si>
  <si>
    <t>Sampling error</t>
  </si>
  <si>
    <t>Growing Stock on timberland:</t>
  </si>
  <si>
    <t>million cubic feet</t>
  </si>
  <si>
    <t>percent</t>
  </si>
  <si>
    <t xml:space="preserve">  Volume</t>
  </si>
  <si>
    <t xml:space="preserve">  Average annual net growth</t>
  </si>
  <si>
    <t xml:space="preserve">  Average annual removals</t>
  </si>
  <si>
    <t xml:space="preserve">  Average annual mortality</t>
  </si>
  <si>
    <t>Sawtimber on timberland:</t>
  </si>
  <si>
    <r>
      <t>million board feet</t>
    </r>
    <r>
      <rPr>
        <i/>
        <vertAlign val="superscript"/>
        <sz val="9"/>
        <rFont val="Arial"/>
        <family val="2"/>
      </rPr>
      <t xml:space="preserve"> a</t>
    </r>
  </si>
  <si>
    <t>Area:</t>
  </si>
  <si>
    <t>thousand acres</t>
  </si>
  <si>
    <t xml:space="preserve">  Forest land</t>
  </si>
  <si>
    <t xml:space="preserve">  Timberland</t>
  </si>
  <si>
    <t>Biomass (aboveground live trees at least 1 inch d.b.h./d.r.c.):</t>
  </si>
  <si>
    <t>million dry tons</t>
  </si>
  <si>
    <r>
      <t xml:space="preserve">a </t>
    </r>
    <r>
      <rPr>
        <sz val="9"/>
        <rFont val="Arial"/>
        <family val="2"/>
      </rPr>
      <t>International ¼-inch rule</t>
    </r>
  </si>
  <si>
    <t>MQO</t>
  </si>
  <si>
    <t>Michigan</t>
  </si>
  <si>
    <t>Variable</t>
  </si>
  <si>
    <t>Tolerance</t>
  </si>
  <si>
    <t>Number of observations</t>
  </si>
  <si>
    <t>No tolerance</t>
  </si>
  <si>
    <t>±50 feet</t>
  </si>
  <si>
    <t>±0.0001 degree</t>
  </si>
  <si>
    <t>±10 percent</t>
  </si>
  <si>
    <t>±1 year</t>
  </si>
  <si>
    <t>.</t>
  </si>
  <si>
    <t>±10 degrees</t>
  </si>
  <si>
    <t>±1 foot</t>
  </si>
  <si>
    <t>±0.5 foot</t>
  </si>
  <si>
    <t>±0.1 inch per 20 inches</t>
  </si>
  <si>
    <t>±0.2 foot per 1.0 foot</t>
  </si>
  <si>
    <t>±1 class</t>
  </si>
  <si>
    <t xml:space="preserve">    D.b.h. for live and decay code 1-2</t>
  </si>
  <si>
    <t xml:space="preserve">    D.b.h. for decay codes 3-5</t>
  </si>
  <si>
    <t>±1 inch per 20 inches</t>
  </si>
  <si>
    <t xml:space="preserve">    Total length trees 40 feet and greater</t>
  </si>
  <si>
    <t xml:space="preserve">    Total length trees less than 40 feet</t>
  </si>
  <si>
    <t xml:space="preserve">    Total length trees less than 5 inches d.b.h.</t>
  </si>
  <si>
    <t>±20 percent</t>
  </si>
  <si>
    <t>±5 feet</t>
  </si>
  <si>
    <t>±5 years</t>
  </si>
  <si>
    <t>95% Confidence</t>
  </si>
  <si>
    <t>Unit of
measure</t>
  </si>
  <si>
    <t>foot</t>
  </si>
  <si>
    <t>degree</t>
  </si>
  <si>
    <t>inch</t>
  </si>
  <si>
    <t>number</t>
  </si>
  <si>
    <t>Unit</t>
  </si>
  <si>
    <t>Ownership</t>
  </si>
  <si>
    <t>Canopy cover class</t>
  </si>
  <si>
    <t>Selected</t>
  </si>
  <si>
    <t>Sampled</t>
  </si>
  <si>
    <t>Denied access</t>
  </si>
  <si>
    <t>Hazardous</t>
  </si>
  <si>
    <t>Other</t>
  </si>
  <si>
    <t>Species</t>
  </si>
  <si>
    <t>51 - 80</t>
  </si>
  <si>
    <r>
      <t>Unit</t>
    </r>
    <r>
      <rPr>
        <b/>
        <vertAlign val="superscript"/>
        <sz val="9"/>
        <rFont val="Arial"/>
        <family val="2"/>
      </rPr>
      <t>a</t>
    </r>
  </si>
  <si>
    <r>
      <t>Ownership layer</t>
    </r>
    <r>
      <rPr>
        <b/>
        <vertAlign val="superscript"/>
        <sz val="9"/>
        <rFont val="Arial"/>
        <family val="2"/>
      </rPr>
      <t>b</t>
    </r>
  </si>
  <si>
    <r>
      <t>Canopy cover class</t>
    </r>
    <r>
      <rPr>
        <b/>
        <vertAlign val="superscript"/>
        <sz val="9"/>
        <rFont val="Arial"/>
        <family val="2"/>
      </rPr>
      <t>c</t>
    </r>
  </si>
  <si>
    <r>
      <t>Acres</t>
    </r>
    <r>
      <rPr>
        <b/>
        <vertAlign val="superscript"/>
        <sz val="9"/>
        <rFont val="Arial"/>
        <family val="2"/>
      </rPr>
      <t>d</t>
    </r>
  </si>
  <si>
    <r>
      <t>Selected</t>
    </r>
    <r>
      <rPr>
        <b/>
        <vertAlign val="superscript"/>
        <sz val="9"/>
        <rFont val="Arial"/>
        <family val="2"/>
      </rPr>
      <t>e</t>
    </r>
  </si>
  <si>
    <r>
      <t>Nonforest office</t>
    </r>
    <r>
      <rPr>
        <b/>
        <vertAlign val="superscript"/>
        <sz val="9"/>
        <rFont val="Arial"/>
        <family val="2"/>
      </rPr>
      <t>f</t>
    </r>
  </si>
  <si>
    <r>
      <t>Field check</t>
    </r>
    <r>
      <rPr>
        <b/>
        <vertAlign val="superscript"/>
        <sz val="9"/>
        <rFont val="Arial"/>
        <family val="2"/>
      </rPr>
      <t>g</t>
    </r>
  </si>
  <si>
    <r>
      <t>Field check measured</t>
    </r>
    <r>
      <rPr>
        <b/>
        <vertAlign val="superscript"/>
        <sz val="9"/>
        <rFont val="Arial"/>
        <family val="2"/>
      </rPr>
      <t>h</t>
    </r>
  </si>
  <si>
    <r>
      <t>Forest measured</t>
    </r>
    <r>
      <rPr>
        <b/>
        <vertAlign val="superscript"/>
        <sz val="9"/>
        <rFont val="Arial"/>
        <family val="2"/>
      </rPr>
      <t>i</t>
    </r>
  </si>
  <si>
    <r>
      <t>Measured for change</t>
    </r>
    <r>
      <rPr>
        <b/>
        <vertAlign val="superscript"/>
        <sz val="9"/>
        <rFont val="Arial"/>
        <family val="2"/>
      </rPr>
      <t>j</t>
    </r>
  </si>
  <si>
    <r>
      <t>Field measured for change</t>
    </r>
    <r>
      <rPr>
        <b/>
        <vertAlign val="superscript"/>
        <sz val="9"/>
        <rFont val="Arial"/>
        <family val="2"/>
      </rPr>
      <t>k</t>
    </r>
  </si>
  <si>
    <r>
      <t>k</t>
    </r>
    <r>
      <rPr>
        <sz val="9"/>
        <rFont val="Arial"/>
        <family val="2"/>
      </rPr>
      <t>Field measured for change – Field check plots measured for change.</t>
    </r>
  </si>
  <si>
    <t>Response rate (%)</t>
  </si>
  <si>
    <t>0-100</t>
  </si>
  <si>
    <r>
      <t>f</t>
    </r>
    <r>
      <rPr>
        <sz val="9"/>
        <rFont val="Arial"/>
        <family val="2"/>
      </rPr>
      <t xml:space="preserve">Nonforest office – Selected plots whose observed classification is nonforest based on examination of aerial photographs and/or </t>
    </r>
  </si>
  <si>
    <r>
      <t>i</t>
    </r>
    <r>
      <rPr>
        <sz val="9"/>
        <rFont val="Arial"/>
        <family val="2"/>
      </rPr>
      <t>Forest measured – Field check plots where forest condition was present on plot and measurement was completed in 2014 inventory.</t>
    </r>
  </si>
  <si>
    <t>Plots are used to estimate current conditions, e.g., area, volume, number of trees, and biomass.</t>
  </si>
  <si>
    <r>
      <rPr>
        <vertAlign val="superscript"/>
        <sz val="9"/>
        <rFont val="Arial"/>
        <family val="2"/>
      </rPr>
      <t>j</t>
    </r>
    <r>
      <rPr>
        <sz val="9"/>
        <rFont val="Arial"/>
        <family val="2"/>
      </rPr>
      <t>Measured for change – All plots measured for change. Plots used to estimate change variables such as land use/cover, net growth,</t>
    </r>
  </si>
  <si>
    <t>mortality and removals.</t>
  </si>
  <si>
    <r>
      <t>Not measured</t>
    </r>
    <r>
      <rPr>
        <b/>
        <vertAlign val="superscript"/>
        <sz val="9"/>
        <rFont val="Arial"/>
        <family val="2"/>
      </rPr>
      <t>l</t>
    </r>
  </si>
  <si>
    <r>
      <rPr>
        <vertAlign val="superscript"/>
        <sz val="9"/>
        <rFont val="Arial"/>
        <family val="2"/>
      </rPr>
      <t>l</t>
    </r>
    <r>
      <rPr>
        <sz val="9"/>
        <rFont val="Arial"/>
        <family val="2"/>
      </rPr>
      <t>Not measured – Whole plot not sampled due to factors such as denied access, hazardous conditions, or lost location.</t>
    </r>
  </si>
  <si>
    <t>Lenawee</t>
  </si>
  <si>
    <t>St. Clair</t>
  </si>
  <si>
    <t>All NRS States</t>
  </si>
  <si>
    <t>Objective (%)</t>
  </si>
  <si>
    <t>% of data within tolerance</t>
  </si>
  <si>
    <t>Observations</t>
  </si>
  <si>
    <t>Plot level</t>
  </si>
  <si>
    <t>Distance to road</t>
  </si>
  <si>
    <t>Water on plot</t>
  </si>
  <si>
    <t>Elevation</t>
  </si>
  <si>
    <t>Latitude - decimal degrees</t>
  </si>
  <si>
    <t>Longitude - decimal degrees</t>
  </si>
  <si>
    <t>Condition level</t>
  </si>
  <si>
    <t>Condition status</t>
  </si>
  <si>
    <t>Reserve status</t>
  </si>
  <si>
    <t>Owner group</t>
  </si>
  <si>
    <t>Forest type</t>
  </si>
  <si>
    <t>Forest type group</t>
  </si>
  <si>
    <t>Stand size</t>
  </si>
  <si>
    <t>Regeneration status</t>
  </si>
  <si>
    <t>Tree density</t>
  </si>
  <si>
    <t>Owner class</t>
  </si>
  <si>
    <t>Owner status</t>
  </si>
  <si>
    <t>Regeneration species</t>
  </si>
  <si>
    <t>Stand age</t>
  </si>
  <si>
    <t>Disturbance 1</t>
  </si>
  <si>
    <t>Disturbance year 1</t>
  </si>
  <si>
    <t>Disturbance 2</t>
  </si>
  <si>
    <t>Disturbance year 2</t>
  </si>
  <si>
    <t>Disturbance 3</t>
  </si>
  <si>
    <t>Disturbance year 3</t>
  </si>
  <si>
    <t>Treatment 1</t>
  </si>
  <si>
    <t>Treatment year 1</t>
  </si>
  <si>
    <t>Treatment 2</t>
  </si>
  <si>
    <t>Treatment year 2</t>
  </si>
  <si>
    <t>Treatment 3</t>
  </si>
  <si>
    <t>Treatment year 3</t>
  </si>
  <si>
    <t>Physiographic class</t>
  </si>
  <si>
    <t>Present nonforest use</t>
  </si>
  <si>
    <t>Boundary level</t>
  </si>
  <si>
    <t>Boundary Change</t>
  </si>
  <si>
    <t>Constrasting condition</t>
  </si>
  <si>
    <t>Left azimuth</t>
  </si>
  <si>
    <t>Corner mapped</t>
  </si>
  <si>
    <t>Corner azimuth</t>
  </si>
  <si>
    <t>Corner distance</t>
  </si>
  <si>
    <t>Right azimuth</t>
  </si>
  <si>
    <t>Subplot level</t>
  </si>
  <si>
    <t>Subplot center condition</t>
  </si>
  <si>
    <t>Microplot center condition</t>
  </si>
  <si>
    <t>Slope</t>
  </si>
  <si>
    <t>Aspect</t>
  </si>
  <si>
    <t>Snow/water depth</t>
  </si>
  <si>
    <t>Tree level</t>
  </si>
  <si>
    <t>D.b.h.</t>
  </si>
  <si>
    <t>D.r.c.</t>
  </si>
  <si>
    <t>Azimuth</t>
  </si>
  <si>
    <t>Horizontal distance</t>
  </si>
  <si>
    <t>Tree genus</t>
  </si>
  <si>
    <t>Tree status</t>
  </si>
  <si>
    <t>Rotten/missing cull</t>
  </si>
  <si>
    <t>Total length</t>
  </si>
  <si>
    <t>Actual length</t>
  </si>
  <si>
    <t>Compacted crown ratio</t>
  </si>
  <si>
    <t>Crown class</t>
  </si>
  <si>
    <t>Decay class</t>
  </si>
  <si>
    <t>Cause of death</t>
  </si>
  <si>
    <t>Condition</t>
  </si>
  <si>
    <t>Tree class</t>
  </si>
  <si>
    <t>Damage agent 1</t>
  </si>
  <si>
    <t>Damage agent 2</t>
  </si>
  <si>
    <t>Tree grade</t>
  </si>
  <si>
    <t>Seedling level</t>
  </si>
  <si>
    <t>Genus</t>
  </si>
  <si>
    <t>Seedling count</t>
  </si>
  <si>
    <t>Seedling count (coded)</t>
  </si>
  <si>
    <t>Site tree level</t>
  </si>
  <si>
    <t>Condition list</t>
  </si>
  <si>
    <t>Diameter</t>
  </si>
  <si>
    <t>Distance</t>
  </si>
  <si>
    <t>Diameter age</t>
  </si>
  <si>
    <t>Lower</t>
  </si>
  <si>
    <t>Upper</t>
  </si>
  <si>
    <t>Plot Level</t>
  </si>
  <si>
    <t>Condition Level</t>
  </si>
  <si>
    <t>Boundary Level</t>
  </si>
  <si>
    <t>Subplot Level</t>
  </si>
  <si>
    <t>Tree Level</t>
  </si>
  <si>
    <t>Seedling Level</t>
  </si>
  <si>
    <t>Site Tree Level</t>
  </si>
  <si>
    <t>Available upon request</t>
  </si>
  <si>
    <t>Hiawatha National Forest, USDA Forest Service</t>
  </si>
  <si>
    <t>Hiawatha Ownership</t>
  </si>
  <si>
    <t>Public ownerhsip</t>
  </si>
  <si>
    <t>Huron-Manistee National Forest, USDA Forest Service</t>
  </si>
  <si>
    <t>Huron-Manistee Ownership</t>
  </si>
  <si>
    <t>Ottawa National Forest, USDA Forest Service</t>
  </si>
  <si>
    <t>Ottawa Ownership</t>
  </si>
  <si>
    <t>Forest Resources Division, Michigan Department of Natural Resources</t>
  </si>
  <si>
    <t>State Forest, Wildlife Managed Land, and State Parks</t>
  </si>
  <si>
    <t>Natural Areas Legally Dedicated</t>
  </si>
  <si>
    <t>U.S. Fish and Wildlife Service</t>
  </si>
  <si>
    <t>U.S. Fish and Wildlife Service Cadastral</t>
  </si>
  <si>
    <t>National Park Service, U.S. Department of the Interior</t>
  </si>
  <si>
    <t>National Park Service Boundaries and Tracts</t>
  </si>
  <si>
    <t>http://consbio.org/products/projects/pad-us-cbi-edition</t>
  </si>
  <si>
    <t>The Conservation Biology Institute</t>
  </si>
  <si>
    <t>October 2012; Version 2, PAD-US (CBI Edition)</t>
  </si>
  <si>
    <t>Protected Areas Database</t>
  </si>
  <si>
    <t>NRS-FIA</t>
  </si>
  <si>
    <t>FIA Inventory Units</t>
  </si>
  <si>
    <t>FIA inventory units</t>
  </si>
  <si>
    <t>http://www.census.gov/geo/maps-data/data/tiger-line.html</t>
  </si>
  <si>
    <t>U.S. Census Bureau</t>
  </si>
  <si>
    <t>Census 2000 TIGER/Line files</t>
  </si>
  <si>
    <t>State and county boundaries, land, and water</t>
  </si>
  <si>
    <t>http://www.mrlc.gov/nlcd11_data.php</t>
  </si>
  <si>
    <t>U.S. Forest Service and Multi-Resolution Land Characteristics Consortium</t>
  </si>
  <si>
    <t>October 10, 2014; Cartographic</t>
  </si>
  <si>
    <t>NLCD 2011 USFS Tree Canopy</t>
  </si>
  <si>
    <t>Canopy cover classes</t>
  </si>
  <si>
    <t>Source link</t>
  </si>
  <si>
    <t>Source</t>
  </si>
  <si>
    <t>Date, edition</t>
  </si>
  <si>
    <t>Title</t>
  </si>
  <si>
    <t>Delineating</t>
  </si>
  <si>
    <t>Average difference</t>
  </si>
  <si>
    <t xml:space="preserve">   Compacted crown ratio</t>
  </si>
  <si>
    <t xml:space="preserve">   Uncompacted crown ratio</t>
  </si>
  <si>
    <t xml:space="preserve">   D.b.h. for live and decay code 1-2</t>
  </si>
  <si>
    <t xml:space="preserve">   D.b.h. for decay codes 3-5</t>
  </si>
  <si>
    <t xml:space="preserve">   Total length trees 40 feet and greater</t>
  </si>
  <si>
    <t xml:space="preserve">   Total length trees less than 40 feet</t>
  </si>
  <si>
    <t xml:space="preserve">   Total length trees less than 5 inches d.b.h.</t>
  </si>
  <si>
    <t xml:space="preserve">These tables accompany the following publication: </t>
  </si>
  <si>
    <t>Pugh, Scott A.; Heym, Douglas C.; Butler, Brett J.; Haugen, David E.; Kurtz, Cassandra M.; McWilliams, William H.;</t>
  </si>
  <si>
    <t xml:space="preserve">Miles, Patrick D.; Morin, Randall S.; Nelson, Mark D.; Riemann, Rachel I.; Smith, James E.; Westfall, James A.; </t>
  </si>
  <si>
    <t xml:space="preserve">Woodall, Christopher W. 2017. Michigan forests 2014. Gen. Tech. Rep. NRS-110. Newtown Square, PA: </t>
  </si>
  <si>
    <t>U.S. Department of Agriculture, Forest Service, Northern Research Station. 154 p.</t>
  </si>
  <si>
    <t>https://doi.org/10.2737/NRS-RB-110</t>
  </si>
  <si>
    <t>Michigan's Forests 2014 Sampling Tables</t>
  </si>
  <si>
    <t>Table MI-A. — Stratification metadata, Michigan, 2014</t>
  </si>
  <si>
    <t>Table MI-B. — Area and number of plots in each stratum, Michigan, 2014</t>
  </si>
  <si>
    <t>Table MI-B. — Footnote</t>
  </si>
  <si>
    <t>Table MI-C. — State-level estimates of major forest resource attributes and their sampling errors, Michigan, 2014</t>
  </si>
  <si>
    <t>Table MI-D. — Compliance to measurement quality objectives (MQO) on blind check plots, Michigan, 2014</t>
  </si>
  <si>
    <t>Table MI-E. — Average differences and sampling errors between standard field and quality assurance crew observations on blind check plots, Michigan, 2014</t>
  </si>
  <si>
    <t>Table MI-F. — FIA nonrespnse by stratum, Michigan,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</si>
</sst>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"/>
    <numFmt numFmtId="165" formatCode="###,###,###,###.###"/>
    <numFmt numFmtId="166" formatCode="0.0%"/>
    <numFmt numFmtId="167" formatCode="_(* #,##0_);_(* \(#,##0\);_(* &quot;-&quot;??_);_(@_)"/>
    <numFmt numFmtId="168" formatCode="_(* #,##0.0_);_(* \(#,##0.0\);_(* &quot;-&quot;??_);_(@_)"/>
    <numFmt numFmtId="169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Times New Roman"/>
      <family val="1"/>
    </font>
    <font>
      <sz val="9"/>
      <name val="Arial"/>
      <family val="2"/>
    </font>
    <font>
      <vertAlign val="superscript"/>
      <sz val="9"/>
      <name val="Arial"/>
      <family val="2"/>
    </font>
    <font>
      <u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vertAlign val="superscript"/>
      <sz val="9"/>
      <name val="Arial"/>
      <family val="2"/>
    </font>
    <font>
      <b/>
      <sz val="9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9"/>
      <color theme="1"/>
      <name val="Arial"/>
      <family val="2"/>
    </font>
    <font>
      <sz val="10"/>
      <color indexed="6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</font>
    <font>
      <sz val="9"/>
      <color rgb="FF231F20"/>
      <name val="Arial"/>
      <family val="2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50">
    <xf numFmtId="0" fontId="0" fillId="0" borderId="0"/>
    <xf numFmtId="0" fontId="14" fillId="0" borderId="0"/>
    <xf numFmtId="0" fontId="20" fillId="0" borderId="0"/>
    <xf numFmtId="0" fontId="21" fillId="0" borderId="0"/>
    <xf numFmtId="43" fontId="2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2" fillId="0" borderId="0"/>
    <xf numFmtId="0" fontId="1" fillId="0" borderId="0"/>
    <xf numFmtId="43" fontId="1" fillId="0" borderId="0" applyFont="0" applyFill="0" applyBorder="0" applyAlignment="0" applyProtection="0"/>
    <xf numFmtId="0" fontId="14" fillId="0" borderId="0"/>
    <xf numFmtId="0" fontId="20" fillId="0" borderId="0"/>
    <xf numFmtId="0" fontId="1" fillId="0" borderId="0"/>
    <xf numFmtId="0" fontId="20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5" fillId="0" borderId="0" applyNumberFormat="0" applyFill="0" applyBorder="0" applyAlignment="0" applyProtection="0"/>
  </cellStyleXfs>
  <cellXfs count="270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17" fontId="9" fillId="0" borderId="0" xfId="0" quotePrefix="1" applyNumberFormat="1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6" fillId="0" borderId="0" xfId="0" applyFont="1" applyBorder="1"/>
    <xf numFmtId="0" fontId="9" fillId="2" borderId="0" xfId="0" applyFont="1" applyFill="1" applyBorder="1" applyAlignment="1">
      <alignment vertical="center" wrapText="1"/>
    </xf>
    <xf numFmtId="3" fontId="6" fillId="0" borderId="0" xfId="0" applyNumberFormat="1" applyFont="1" applyBorder="1"/>
    <xf numFmtId="3" fontId="9" fillId="2" borderId="0" xfId="0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>
      <alignment vertical="top" wrapText="1"/>
    </xf>
    <xf numFmtId="3" fontId="9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3" fontId="6" fillId="2" borderId="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7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 applyAlignment="1"/>
    <xf numFmtId="0" fontId="6" fillId="0" borderId="0" xfId="0" applyFont="1" applyBorder="1" applyAlignment="1">
      <alignment horizontal="right"/>
    </xf>
    <xf numFmtId="166" fontId="6" fillId="0" borderId="0" xfId="0" applyNumberFormat="1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/>
    <xf numFmtId="1" fontId="6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 applyFill="1"/>
    <xf numFmtId="0" fontId="6" fillId="0" borderId="0" xfId="0" applyFont="1" applyFill="1" applyAlignment="1">
      <alignment horizontal="left"/>
    </xf>
    <xf numFmtId="4" fontId="6" fillId="0" borderId="0" xfId="0" applyNumberFormat="1" applyFont="1"/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164" fontId="6" fillId="0" borderId="0" xfId="0" applyNumberFormat="1" applyFont="1"/>
    <xf numFmtId="0" fontId="9" fillId="0" borderId="0" xfId="0" applyFont="1" applyBorder="1" applyAlignment="1">
      <alignment horizontal="left" vertical="center" wrapText="1"/>
    </xf>
    <xf numFmtId="17" fontId="9" fillId="0" borderId="0" xfId="0" quotePrefix="1" applyNumberFormat="1" applyFont="1" applyBorder="1" applyAlignment="1">
      <alignment wrapText="1"/>
    </xf>
    <xf numFmtId="164" fontId="6" fillId="0" borderId="0" xfId="0" applyNumberFormat="1" applyFont="1" applyBorder="1"/>
    <xf numFmtId="0" fontId="6" fillId="0" borderId="0" xfId="0" applyFont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wrapText="1"/>
    </xf>
    <xf numFmtId="0" fontId="6" fillId="0" borderId="0" xfId="0" applyFont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right"/>
    </xf>
    <xf numFmtId="0" fontId="16" fillId="2" borderId="0" xfId="0" applyFont="1" applyFill="1" applyBorder="1" applyAlignment="1">
      <alignment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3" fontId="12" fillId="0" borderId="2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6" fillId="0" borderId="0" xfId="0" applyFont="1" applyFill="1" applyBorder="1" applyAlignment="1">
      <alignment horizontal="right" vertical="center" wrapText="1"/>
    </xf>
    <xf numFmtId="3" fontId="12" fillId="0" borderId="2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4" xfId="0" applyFont="1" applyFill="1" applyBorder="1" applyAlignment="1">
      <alignment horizontal="right" vertical="center" wrapText="1"/>
    </xf>
    <xf numFmtId="3" fontId="12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NumberFormat="1" applyAlignment="1">
      <alignment horizontal="right" vertical="center"/>
    </xf>
    <xf numFmtId="0" fontId="12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wrapText="1"/>
    </xf>
    <xf numFmtId="0" fontId="16" fillId="2" borderId="0" xfId="0" applyFont="1" applyFill="1" applyBorder="1" applyAlignment="1">
      <alignment wrapText="1"/>
    </xf>
    <xf numFmtId="0" fontId="16" fillId="2" borderId="2" xfId="0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6" fillId="0" borderId="3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169" fontId="5" fillId="0" borderId="0" xfId="0" applyNumberFormat="1" applyFont="1" applyAlignment="1">
      <alignment vertical="center"/>
    </xf>
    <xf numFmtId="169" fontId="6" fillId="0" borderId="1" xfId="0" applyNumberFormat="1" applyFont="1" applyBorder="1" applyAlignment="1">
      <alignment horizontal="center" vertical="center"/>
    </xf>
    <xf numFmtId="169" fontId="10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 vertical="center"/>
    </xf>
    <xf numFmtId="169" fontId="6" fillId="0" borderId="3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vertical="center"/>
    </xf>
    <xf numFmtId="169" fontId="6" fillId="0" borderId="0" xfId="0" applyNumberFormat="1" applyFont="1" applyAlignment="1">
      <alignment vertical="center"/>
    </xf>
    <xf numFmtId="164" fontId="6" fillId="0" borderId="1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10" fillId="0" borderId="0" xfId="0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vertical="top" wrapText="1"/>
    </xf>
    <xf numFmtId="164" fontId="6" fillId="0" borderId="0" xfId="0" quotePrefix="1" applyNumberFormat="1" applyFont="1" applyFill="1" applyAlignment="1"/>
    <xf numFmtId="164" fontId="10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/>
    <xf numFmtId="3" fontId="3" fillId="0" borderId="0" xfId="3" applyNumberFormat="1" applyFont="1" applyFill="1" applyBorder="1"/>
    <xf numFmtId="0" fontId="6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left"/>
    </xf>
    <xf numFmtId="2" fontId="13" fillId="0" borderId="0" xfId="3" applyNumberFormat="1" applyFont="1" applyFill="1" applyAlignment="1">
      <alignment horizontal="centerContinuous"/>
    </xf>
    <xf numFmtId="2" fontId="13" fillId="0" borderId="0" xfId="3" applyNumberFormat="1" applyFont="1" applyAlignment="1">
      <alignment horizontal="centerContinuous"/>
    </xf>
    <xf numFmtId="167" fontId="13" fillId="0" borderId="0" xfId="4" applyNumberFormat="1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3" fillId="0" borderId="0" xfId="4" applyNumberFormat="1" applyFont="1" applyFill="1" applyAlignment="1">
      <alignment horizontal="right"/>
    </xf>
    <xf numFmtId="0" fontId="12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center"/>
    </xf>
    <xf numFmtId="3" fontId="19" fillId="0" borderId="0" xfId="3" applyNumberFormat="1" applyFont="1" applyFill="1" applyBorder="1"/>
    <xf numFmtId="0" fontId="19" fillId="0" borderId="0" xfId="3" applyFont="1" applyFill="1" applyBorder="1"/>
    <xf numFmtId="0" fontId="18" fillId="0" borderId="0" xfId="12" applyFont="1" applyFill="1" applyBorder="1" applyAlignment="1"/>
    <xf numFmtId="0" fontId="12" fillId="0" borderId="0" xfId="12" applyFont="1" applyBorder="1" applyAlignment="1">
      <alignment horizontal="center" vertical="center"/>
    </xf>
    <xf numFmtId="0" fontId="19" fillId="0" borderId="0" xfId="3" applyFont="1" applyFill="1"/>
    <xf numFmtId="0" fontId="12" fillId="0" borderId="3" xfId="12" applyFont="1" applyBorder="1" applyAlignment="1">
      <alignment horizontal="right" wrapText="1"/>
    </xf>
    <xf numFmtId="0" fontId="12" fillId="0" borderId="3" xfId="3" applyFont="1" applyBorder="1" applyAlignment="1">
      <alignment horizontal="center"/>
    </xf>
    <xf numFmtId="0" fontId="12" fillId="0" borderId="1" xfId="12" applyFont="1" applyBorder="1" applyAlignment="1">
      <alignment horizontal="right"/>
    </xf>
    <xf numFmtId="0" fontId="12" fillId="0" borderId="1" xfId="12" applyFont="1" applyBorder="1" applyAlignment="1">
      <alignment horizontal="right" wrapText="1"/>
    </xf>
    <xf numFmtId="166" fontId="10" fillId="0" borderId="2" xfId="1" applyNumberFormat="1" applyFont="1" applyBorder="1" applyAlignment="1">
      <alignment horizontal="center"/>
    </xf>
    <xf numFmtId="168" fontId="6" fillId="0" borderId="0" xfId="4" applyNumberFormat="1" applyFont="1" applyBorder="1" applyAlignment="1">
      <alignment horizontal="right" vertical="center"/>
    </xf>
    <xf numFmtId="166" fontId="3" fillId="0" borderId="0" xfId="3" applyNumberFormat="1" applyFont="1" applyAlignment="1">
      <alignment horizontal="right"/>
    </xf>
    <xf numFmtId="0" fontId="21" fillId="0" borderId="0" xfId="3"/>
    <xf numFmtId="0" fontId="3" fillId="0" borderId="0" xfId="3" applyFont="1" applyFill="1" applyBorder="1"/>
    <xf numFmtId="0" fontId="6" fillId="0" borderId="0" xfId="3" applyFont="1" applyFill="1" applyBorder="1" applyAlignment="1">
      <alignment horizontal="left"/>
    </xf>
    <xf numFmtId="0" fontId="6" fillId="0" borderId="0" xfId="3" applyFont="1" applyFill="1" applyBorder="1" applyAlignment="1">
      <alignment horizontal="right"/>
    </xf>
    <xf numFmtId="166" fontId="3" fillId="0" borderId="0" xfId="3" applyNumberFormat="1" applyFont="1" applyAlignment="1">
      <alignment horizontal="left" indent="1"/>
    </xf>
    <xf numFmtId="167" fontId="6" fillId="0" borderId="0" xfId="4" applyNumberFormat="1" applyFont="1" applyAlignment="1">
      <alignment horizontal="right" vertical="center"/>
    </xf>
    <xf numFmtId="166" fontId="3" fillId="0" borderId="0" xfId="3" applyNumberFormat="1" applyFont="1" applyAlignment="1"/>
    <xf numFmtId="166" fontId="12" fillId="0" borderId="0" xfId="3" applyNumberFormat="1" applyFont="1" applyAlignment="1"/>
    <xf numFmtId="1" fontId="3" fillId="0" borderId="0" xfId="3" applyNumberFormat="1" applyFont="1" applyFill="1" applyBorder="1" applyAlignment="1">
      <alignment horizontal="right"/>
    </xf>
    <xf numFmtId="4" fontId="3" fillId="0" borderId="0" xfId="4" applyNumberFormat="1" applyFont="1" applyFill="1" applyBorder="1"/>
    <xf numFmtId="4" fontId="3" fillId="0" borderId="0" xfId="3" applyNumberFormat="1" applyFont="1" applyFill="1" applyBorder="1"/>
    <xf numFmtId="4" fontId="3" fillId="0" borderId="0" xfId="3" applyNumberFormat="1" applyFont="1" applyFill="1" applyBorder="1" applyAlignment="1">
      <alignment horizontal="right"/>
    </xf>
    <xf numFmtId="166" fontId="6" fillId="0" borderId="0" xfId="12" applyNumberFormat="1" applyFont="1" applyAlignment="1">
      <alignment horizontal="left"/>
    </xf>
    <xf numFmtId="4" fontId="3" fillId="0" borderId="0" xfId="4" applyNumberFormat="1" applyFont="1" applyFill="1" applyBorder="1" applyAlignment="1">
      <alignment horizontal="right"/>
    </xf>
    <xf numFmtId="166" fontId="3" fillId="0" borderId="0" xfId="3" applyNumberFormat="1" applyFont="1" applyFill="1" applyAlignment="1">
      <alignment horizontal="center"/>
    </xf>
    <xf numFmtId="4" fontId="3" fillId="0" borderId="0" xfId="3" applyNumberFormat="1" applyFont="1" applyFill="1"/>
    <xf numFmtId="4" fontId="3" fillId="0" borderId="0" xfId="3" applyNumberFormat="1" applyFont="1" applyAlignment="1">
      <alignment horizontal="right"/>
    </xf>
    <xf numFmtId="1" fontId="13" fillId="0" borderId="0" xfId="3" applyNumberFormat="1" applyFont="1" applyAlignment="1">
      <alignment horizontal="center"/>
    </xf>
    <xf numFmtId="0" fontId="6" fillId="0" borderId="0" xfId="1" applyFont="1"/>
    <xf numFmtId="2" fontId="6" fillId="0" borderId="0" xfId="4" applyNumberFormat="1" applyFont="1" applyAlignment="1">
      <alignment horizontal="right" vertical="center"/>
    </xf>
    <xf numFmtId="4" fontId="12" fillId="0" borderId="1" xfId="12" applyNumberFormat="1" applyFont="1" applyFill="1" applyBorder="1" applyAlignment="1">
      <alignment horizontal="centerContinuous"/>
    </xf>
    <xf numFmtId="0" fontId="6" fillId="0" borderId="2" xfId="1" applyFont="1" applyBorder="1"/>
    <xf numFmtId="0" fontId="12" fillId="0" borderId="2" xfId="12" applyFont="1" applyBorder="1" applyAlignment="1">
      <alignment horizontal="left"/>
    </xf>
    <xf numFmtId="2" fontId="6" fillId="0" borderId="0" xfId="4" applyNumberFormat="1" applyFont="1" applyBorder="1" applyAlignment="1">
      <alignment horizontal="right" vertical="center"/>
    </xf>
    <xf numFmtId="0" fontId="5" fillId="0" borderId="0" xfId="12" applyFont="1" applyBorder="1"/>
    <xf numFmtId="0" fontId="5" fillId="0" borderId="0" xfId="12" applyFont="1" applyBorder="1" applyAlignment="1">
      <alignment horizontal="left"/>
    </xf>
    <xf numFmtId="4" fontId="5" fillId="0" borderId="0" xfId="12" applyNumberFormat="1" applyFont="1" applyBorder="1"/>
    <xf numFmtId="4" fontId="5" fillId="0" borderId="0" xfId="12" applyNumberFormat="1" applyFont="1" applyBorder="1" applyAlignment="1">
      <alignment horizontal="right"/>
    </xf>
    <xf numFmtId="1" fontId="5" fillId="0" borderId="0" xfId="12" applyNumberFormat="1" applyFont="1" applyBorder="1" applyAlignment="1">
      <alignment horizontal="right"/>
    </xf>
    <xf numFmtId="4" fontId="2" fillId="0" borderId="0" xfId="13" applyNumberFormat="1" applyFont="1" applyBorder="1"/>
    <xf numFmtId="4" fontId="2" fillId="0" borderId="0" xfId="13" applyNumberFormat="1" applyFont="1" applyFill="1" applyBorder="1" applyAlignment="1">
      <alignment horizontal="right"/>
    </xf>
    <xf numFmtId="1" fontId="5" fillId="0" borderId="0" xfId="12" applyNumberFormat="1" applyFont="1" applyFill="1" applyBorder="1" applyAlignment="1">
      <alignment horizontal="right"/>
    </xf>
    <xf numFmtId="0" fontId="12" fillId="0" borderId="3" xfId="12" applyFont="1" applyBorder="1" applyAlignment="1">
      <alignment horizontal="left" wrapText="1"/>
    </xf>
    <xf numFmtId="0" fontId="17" fillId="0" borderId="0" xfId="12" applyFont="1"/>
    <xf numFmtId="0" fontId="18" fillId="0" borderId="0" xfId="12" applyFont="1" applyBorder="1" applyAlignment="1">
      <alignment horizontal="left"/>
    </xf>
    <xf numFmtId="1" fontId="12" fillId="0" borderId="1" xfId="12" applyNumberFormat="1" applyFont="1" applyFill="1" applyBorder="1" applyAlignment="1">
      <alignment horizontal="centerContinuous"/>
    </xf>
    <xf numFmtId="1" fontId="12" fillId="0" borderId="2" xfId="12" applyNumberFormat="1" applyFont="1" applyFill="1" applyBorder="1" applyAlignment="1">
      <alignment horizontal="centerContinuous"/>
    </xf>
    <xf numFmtId="4" fontId="12" fillId="0" borderId="1" xfId="12" applyNumberFormat="1" applyFont="1" applyBorder="1" applyAlignment="1">
      <alignment horizontal="centerContinuous"/>
    </xf>
    <xf numFmtId="1" fontId="12" fillId="0" borderId="1" xfId="12" applyNumberFormat="1" applyFont="1" applyBorder="1" applyAlignment="1">
      <alignment horizontal="centerContinuous"/>
    </xf>
    <xf numFmtId="1" fontId="12" fillId="0" borderId="0" xfId="12" applyNumberFormat="1" applyFont="1" applyBorder="1" applyAlignment="1">
      <alignment horizontal="center"/>
    </xf>
    <xf numFmtId="0" fontId="12" fillId="0" borderId="3" xfId="12" applyFont="1" applyBorder="1" applyAlignment="1">
      <alignment horizontal="left"/>
    </xf>
    <xf numFmtId="1" fontId="12" fillId="0" borderId="3" xfId="12" applyNumberFormat="1" applyFont="1" applyBorder="1" applyAlignment="1">
      <alignment horizontal="right" wrapText="1"/>
    </xf>
    <xf numFmtId="4" fontId="12" fillId="0" borderId="1" xfId="12" applyNumberFormat="1" applyFont="1" applyBorder="1" applyAlignment="1">
      <alignment horizontal="right" wrapText="1"/>
    </xf>
    <xf numFmtId="1" fontId="12" fillId="0" borderId="1" xfId="12" applyNumberFormat="1" applyFont="1" applyBorder="1" applyAlignment="1">
      <alignment horizontal="right" wrapText="1"/>
    </xf>
    <xf numFmtId="0" fontId="0" fillId="0" borderId="0" xfId="0" applyNumberFormat="1"/>
    <xf numFmtId="0" fontId="0" fillId="0" borderId="0" xfId="0"/>
    <xf numFmtId="0" fontId="16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right" wrapText="1"/>
    </xf>
    <xf numFmtId="0" fontId="12" fillId="0" borderId="3" xfId="0" applyFont="1" applyBorder="1" applyAlignment="1">
      <alignment horizontal="right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wrapText="1"/>
    </xf>
    <xf numFmtId="3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6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1" fontId="6" fillId="0" borderId="0" xfId="0" applyNumberFormat="1" applyFont="1" applyAlignment="1">
      <alignment horizontal="left" vertical="center" wrapText="1"/>
    </xf>
    <xf numFmtId="3" fontId="6" fillId="0" borderId="0" xfId="0" applyNumberFormat="1" applyFont="1" applyBorder="1" applyAlignment="1">
      <alignment horizontal="left" vertical="center" wrapText="1"/>
    </xf>
    <xf numFmtId="169" fontId="6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1" fontId="6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horizontal="left" vertical="top"/>
    </xf>
    <xf numFmtId="3" fontId="6" fillId="0" borderId="0" xfId="0" applyNumberFormat="1" applyFont="1" applyAlignment="1">
      <alignment horizontal="left" vertical="top"/>
    </xf>
    <xf numFmtId="0" fontId="6" fillId="3" borderId="3" xfId="0" applyFont="1" applyFill="1" applyBorder="1" applyAlignment="1">
      <alignment horizontal="left" vertical="top" wrapText="1"/>
    </xf>
    <xf numFmtId="169" fontId="6" fillId="3" borderId="3" xfId="0" applyNumberFormat="1" applyFont="1" applyFill="1" applyBorder="1" applyAlignment="1">
      <alignment horizontal="left" vertical="top" wrapText="1"/>
    </xf>
    <xf numFmtId="1" fontId="6" fillId="3" borderId="3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vertical="top" wrapText="1"/>
    </xf>
    <xf numFmtId="3" fontId="6" fillId="0" borderId="0" xfId="0" applyNumberFormat="1" applyFont="1" applyFill="1" applyAlignment="1">
      <alignment horizontal="left" vertical="top" wrapText="1"/>
    </xf>
    <xf numFmtId="169" fontId="6" fillId="0" borderId="0" xfId="0" applyNumberFormat="1" applyFont="1" applyFill="1" applyAlignment="1">
      <alignment horizontal="left" vertical="top" wrapText="1"/>
    </xf>
    <xf numFmtId="1" fontId="6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3" fontId="6" fillId="3" borderId="0" xfId="0" applyNumberFormat="1" applyFont="1" applyFill="1" applyAlignment="1">
      <alignment horizontal="left" vertical="top" wrapText="1"/>
    </xf>
    <xf numFmtId="169" fontId="6" fillId="3" borderId="0" xfId="0" applyNumberFormat="1" applyFont="1" applyFill="1" applyAlignment="1">
      <alignment horizontal="left" vertical="top" wrapText="1"/>
    </xf>
    <xf numFmtId="1" fontId="6" fillId="3" borderId="0" xfId="0" applyNumberFormat="1" applyFont="1" applyFill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165" fontId="6" fillId="0" borderId="0" xfId="0" applyNumberFormat="1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 wrapText="1"/>
    </xf>
    <xf numFmtId="169" fontId="6" fillId="0" borderId="0" xfId="0" applyNumberFormat="1" applyFont="1" applyAlignment="1">
      <alignment horizontal="left" vertical="top" wrapText="1"/>
    </xf>
    <xf numFmtId="1" fontId="6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26" fillId="0" borderId="0" xfId="49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5" fontId="6" fillId="3" borderId="0" xfId="0" applyNumberFormat="1" applyFont="1" applyFill="1" applyBorder="1" applyAlignment="1">
      <alignment horizontal="left" vertical="top" wrapText="1"/>
    </xf>
    <xf numFmtId="169" fontId="6" fillId="3" borderId="0" xfId="0" applyNumberFormat="1" applyFont="1" applyFill="1" applyBorder="1" applyAlignment="1">
      <alignment horizontal="left" vertical="top" wrapText="1"/>
    </xf>
    <xf numFmtId="1" fontId="6" fillId="3" borderId="0" xfId="0" applyNumberFormat="1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horizontal="left" vertical="top" wrapText="1"/>
    </xf>
    <xf numFmtId="165" fontId="26" fillId="0" borderId="0" xfId="49" applyNumberFormat="1" applyFont="1" applyFill="1" applyBorder="1" applyAlignment="1">
      <alignment horizontal="left" vertical="top" wrapText="1"/>
    </xf>
    <xf numFmtId="0" fontId="26" fillId="3" borderId="0" xfId="49" applyFont="1" applyFill="1" applyAlignment="1">
      <alignment horizontal="left" vertical="top" wrapText="1"/>
    </xf>
    <xf numFmtId="0" fontId="27" fillId="3" borderId="0" xfId="0" applyFont="1" applyFill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169" fontId="12" fillId="0" borderId="1" xfId="0" applyNumberFormat="1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3" fontId="5" fillId="0" borderId="0" xfId="0" applyNumberFormat="1" applyFont="1" applyAlignment="1">
      <alignment horizontal="left" vertical="center"/>
    </xf>
    <xf numFmtId="16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4" fontId="6" fillId="0" borderId="0" xfId="4" applyNumberFormat="1" applyFont="1" applyAlignment="1">
      <alignment horizontal="right" vertical="center"/>
    </xf>
    <xf numFmtId="4" fontId="6" fillId="0" borderId="0" xfId="4" applyNumberFormat="1" applyFont="1" applyBorder="1" applyAlignment="1">
      <alignment horizontal="right" vertical="center"/>
    </xf>
    <xf numFmtId="3" fontId="6" fillId="0" borderId="0" xfId="4" applyNumberFormat="1" applyFont="1" applyAlignment="1">
      <alignment horizontal="right" vertical="center"/>
    </xf>
    <xf numFmtId="0" fontId="16" fillId="0" borderId="0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12" fillId="0" borderId="1" xfId="12" applyFont="1" applyBorder="1" applyAlignment="1">
      <alignment horizontal="center" vertical="center"/>
    </xf>
    <xf numFmtId="0" fontId="12" fillId="0" borderId="2" xfId="12" applyFont="1" applyBorder="1" applyAlignment="1">
      <alignment horizontal="center" vertical="center"/>
    </xf>
    <xf numFmtId="4" fontId="12" fillId="0" borderId="1" xfId="12" applyNumberFormat="1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right" wrapText="1"/>
    </xf>
    <xf numFmtId="0" fontId="12" fillId="0" borderId="3" xfId="0" applyFont="1" applyBorder="1" applyAlignment="1">
      <alignment horizontal="right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wrapText="1"/>
    </xf>
    <xf numFmtId="0" fontId="28" fillId="0" borderId="0" xfId="0" applyFont="1"/>
    <xf numFmtId="0" fontId="25" fillId="0" borderId="0" xfId="49"/>
    <xf numFmtId="0" fontId="29" fillId="0" borderId="0" xfId="0" applyFont="1"/>
  </cellXfs>
  <cellStyles count="50">
    <cellStyle name="Comma 2" xfId="13"/>
    <cellStyle name="Comma 2 2" xfId="31"/>
    <cellStyle name="Comma 3" xfId="4"/>
    <cellStyle name="Hyperlink" xfId="49" builtinId="8"/>
    <cellStyle name="Normal" xfId="0" builtinId="0"/>
    <cellStyle name="Normal 10" xfId="45"/>
    <cellStyle name="Normal 11" xfId="44"/>
    <cellStyle name="Normal 2" xfId="2"/>
    <cellStyle name="Normal 2 2" xfId="8"/>
    <cellStyle name="Normal 2 2 2" xfId="33"/>
    <cellStyle name="Normal 2 3" xfId="15"/>
    <cellStyle name="Normal 2 3 2" xfId="43"/>
    <cellStyle name="Normal 2 4" xfId="6"/>
    <cellStyle name="Normal 2 5" xfId="32"/>
    <cellStyle name="Normal 3" xfId="7"/>
    <cellStyle name="Normal 3 2" xfId="9"/>
    <cellStyle name="Normal 3 2 2" xfId="35"/>
    <cellStyle name="Normal 3 3" xfId="16"/>
    <cellStyle name="Normal 3 4" xfId="34"/>
    <cellStyle name="Normal 4" xfId="5"/>
    <cellStyle name="Normal 4 2" xfId="10"/>
    <cellStyle name="Normal 4 2 2" xfId="36"/>
    <cellStyle name="Normal 4 3" xfId="18"/>
    <cellStyle name="Normal 4 4" xfId="17"/>
    <cellStyle name="Normal 5" xfId="1"/>
    <cellStyle name="Normal 5 2" xfId="14"/>
    <cellStyle name="Normal 5 3" xfId="20"/>
    <cellStyle name="Normal 5 3 2" xfId="23"/>
    <cellStyle name="Normal 5 3 3" xfId="22"/>
    <cellStyle name="Normal 5 3 3 2" xfId="25"/>
    <cellStyle name="Normal 5 3 3 3" xfId="27"/>
    <cellStyle name="Normal 5 3 3 3 2" xfId="29"/>
    <cellStyle name="Normal 5 3 3 3 3" xfId="48"/>
    <cellStyle name="Normal 5 3 4" xfId="46"/>
    <cellStyle name="Normal 5 4" xfId="21"/>
    <cellStyle name="Normal 5 4 2" xfId="24"/>
    <cellStyle name="Normal 5 4 3" xfId="26"/>
    <cellStyle name="Normal 5 4 3 2" xfId="28"/>
    <cellStyle name="Normal 5 4 3 3" xfId="47"/>
    <cellStyle name="Normal 6" xfId="11"/>
    <cellStyle name="Normal 6 2" xfId="19"/>
    <cellStyle name="Normal 6 3" xfId="37"/>
    <cellStyle name="Normal 7" xfId="12"/>
    <cellStyle name="Normal 7 2" xfId="38"/>
    <cellStyle name="Normal 7 3" xfId="39"/>
    <cellStyle name="Normal 8" xfId="3"/>
    <cellStyle name="Normal 8 2" xfId="30"/>
    <cellStyle name="Normal 9" xfId="42"/>
    <cellStyle name="Percent 2" xfId="40"/>
    <cellStyle name="Percent 2 2" xfId="41"/>
  </cellStyles>
  <dxfs count="0"/>
  <tableStyles count="0" defaultTableStyle="TableStyleMedium2" defaultPivotStyle="PivotStyleLight16"/>
  <colors>
    <mruColors>
      <color rgb="FF8EA5CB"/>
      <color rgb="FF3D96AE"/>
      <color rgb="FF86A44A"/>
      <color rgb="FFA8423F"/>
      <color rgb="FFFF00FF"/>
      <color rgb="FFFFFFCC"/>
      <color rgb="FFCCFFFF"/>
      <color rgb="FFFFCC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2737/NRS-RB-11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ensus.gov/geo/maps-data/data/tiger-line.html" TargetMode="External"/><Relationship Id="rId2" Type="http://schemas.openxmlformats.org/officeDocument/2006/relationships/hyperlink" Target="http://www.mrlc.gov/nlcd11_data.php" TargetMode="External"/><Relationship Id="rId1" Type="http://schemas.openxmlformats.org/officeDocument/2006/relationships/hyperlink" Target="http://consbio.org/products/projects/pad-us-cbi-editio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A2" sqref="A2"/>
    </sheetView>
  </sheetViews>
  <sheetFormatPr defaultRowHeight="15" x14ac:dyDescent="0.25"/>
  <cols>
    <col min="1" max="16384" width="9.140625" style="190"/>
  </cols>
  <sheetData>
    <row r="1" spans="1:1" ht="18.75" x14ac:dyDescent="0.3">
      <c r="A1" s="267" t="s">
        <v>339</v>
      </c>
    </row>
    <row r="3" spans="1:1" x14ac:dyDescent="0.25">
      <c r="A3" s="190" t="s">
        <v>333</v>
      </c>
    </row>
    <row r="4" spans="1:1" x14ac:dyDescent="0.25">
      <c r="A4" s="269" t="s">
        <v>334</v>
      </c>
    </row>
    <row r="5" spans="1:1" x14ac:dyDescent="0.25">
      <c r="A5" s="190" t="s">
        <v>335</v>
      </c>
    </row>
    <row r="6" spans="1:1" x14ac:dyDescent="0.25">
      <c r="A6" s="190" t="s">
        <v>336</v>
      </c>
    </row>
    <row r="7" spans="1:1" x14ac:dyDescent="0.25">
      <c r="A7" s="190" t="s">
        <v>337</v>
      </c>
    </row>
    <row r="8" spans="1:1" x14ac:dyDescent="0.25">
      <c r="A8" s="268" t="s">
        <v>338</v>
      </c>
    </row>
  </sheetData>
  <hyperlinks>
    <hyperlink ref="A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F10" sqref="F10"/>
    </sheetView>
  </sheetViews>
  <sheetFormatPr defaultRowHeight="12" x14ac:dyDescent="0.25"/>
  <cols>
    <col min="1" max="1" width="14.5703125" style="198" customWidth="1"/>
    <col min="2" max="2" width="27.5703125" style="198" customWidth="1"/>
    <col min="3" max="3" width="15.28515625" style="201" customWidth="1"/>
    <col min="4" max="4" width="32.5703125" style="200" customWidth="1"/>
    <col min="5" max="5" width="29.85546875" style="199" customWidth="1"/>
    <col min="6" max="6" width="29.42578125" style="198" customWidth="1"/>
    <col min="7" max="7" width="12.28515625" style="197" customWidth="1"/>
    <col min="8" max="8" width="17.28515625" style="41" customWidth="1"/>
    <col min="9" max="9" width="22.5703125" style="4" customWidth="1"/>
    <col min="10" max="10" width="19.140625" style="4" customWidth="1"/>
    <col min="11" max="11" width="25" style="4" customWidth="1"/>
    <col min="12" max="12" width="14.42578125" style="4" customWidth="1"/>
    <col min="13" max="257" width="9.140625" style="4"/>
    <col min="258" max="258" width="44.140625" style="4" customWidth="1"/>
    <col min="259" max="259" width="14.5703125" style="4" customWidth="1"/>
    <col min="260" max="260" width="11.7109375" style="4" customWidth="1"/>
    <col min="261" max="261" width="16" style="4" customWidth="1"/>
    <col min="262" max="262" width="17.28515625" style="4" customWidth="1"/>
    <col min="263" max="513" width="9.140625" style="4"/>
    <col min="514" max="514" width="44.140625" style="4" customWidth="1"/>
    <col min="515" max="515" width="14.5703125" style="4" customWidth="1"/>
    <col min="516" max="516" width="11.7109375" style="4" customWidth="1"/>
    <col min="517" max="517" width="16" style="4" customWidth="1"/>
    <col min="518" max="518" width="17.28515625" style="4" customWidth="1"/>
    <col min="519" max="769" width="9.140625" style="4"/>
    <col min="770" max="770" width="44.140625" style="4" customWidth="1"/>
    <col min="771" max="771" width="14.5703125" style="4" customWidth="1"/>
    <col min="772" max="772" width="11.7109375" style="4" customWidth="1"/>
    <col min="773" max="773" width="16" style="4" customWidth="1"/>
    <col min="774" max="774" width="17.28515625" style="4" customWidth="1"/>
    <col min="775" max="1025" width="9.140625" style="4"/>
    <col min="1026" max="1026" width="44.140625" style="4" customWidth="1"/>
    <col min="1027" max="1027" width="14.5703125" style="4" customWidth="1"/>
    <col min="1028" max="1028" width="11.7109375" style="4" customWidth="1"/>
    <col min="1029" max="1029" width="16" style="4" customWidth="1"/>
    <col min="1030" max="1030" width="17.28515625" style="4" customWidth="1"/>
    <col min="1031" max="1281" width="9.140625" style="4"/>
    <col min="1282" max="1282" width="44.140625" style="4" customWidth="1"/>
    <col min="1283" max="1283" width="14.5703125" style="4" customWidth="1"/>
    <col min="1284" max="1284" width="11.7109375" style="4" customWidth="1"/>
    <col min="1285" max="1285" width="16" style="4" customWidth="1"/>
    <col min="1286" max="1286" width="17.28515625" style="4" customWidth="1"/>
    <col min="1287" max="1537" width="9.140625" style="4"/>
    <col min="1538" max="1538" width="44.140625" style="4" customWidth="1"/>
    <col min="1539" max="1539" width="14.5703125" style="4" customWidth="1"/>
    <col min="1540" max="1540" width="11.7109375" style="4" customWidth="1"/>
    <col min="1541" max="1541" width="16" style="4" customWidth="1"/>
    <col min="1542" max="1542" width="17.28515625" style="4" customWidth="1"/>
    <col min="1543" max="1793" width="9.140625" style="4"/>
    <col min="1794" max="1794" width="44.140625" style="4" customWidth="1"/>
    <col min="1795" max="1795" width="14.5703125" style="4" customWidth="1"/>
    <col min="1796" max="1796" width="11.7109375" style="4" customWidth="1"/>
    <col min="1797" max="1797" width="16" style="4" customWidth="1"/>
    <col min="1798" max="1798" width="17.28515625" style="4" customWidth="1"/>
    <col min="1799" max="2049" width="9.140625" style="4"/>
    <col min="2050" max="2050" width="44.140625" style="4" customWidth="1"/>
    <col min="2051" max="2051" width="14.5703125" style="4" customWidth="1"/>
    <col min="2052" max="2052" width="11.7109375" style="4" customWidth="1"/>
    <col min="2053" max="2053" width="16" style="4" customWidth="1"/>
    <col min="2054" max="2054" width="17.28515625" style="4" customWidth="1"/>
    <col min="2055" max="2305" width="9.140625" style="4"/>
    <col min="2306" max="2306" width="44.140625" style="4" customWidth="1"/>
    <col min="2307" max="2307" width="14.5703125" style="4" customWidth="1"/>
    <col min="2308" max="2308" width="11.7109375" style="4" customWidth="1"/>
    <col min="2309" max="2309" width="16" style="4" customWidth="1"/>
    <col min="2310" max="2310" width="17.28515625" style="4" customWidth="1"/>
    <col min="2311" max="2561" width="9.140625" style="4"/>
    <col min="2562" max="2562" width="44.140625" style="4" customWidth="1"/>
    <col min="2563" max="2563" width="14.5703125" style="4" customWidth="1"/>
    <col min="2564" max="2564" width="11.7109375" style="4" customWidth="1"/>
    <col min="2565" max="2565" width="16" style="4" customWidth="1"/>
    <col min="2566" max="2566" width="17.28515625" style="4" customWidth="1"/>
    <col min="2567" max="2817" width="9.140625" style="4"/>
    <col min="2818" max="2818" width="44.140625" style="4" customWidth="1"/>
    <col min="2819" max="2819" width="14.5703125" style="4" customWidth="1"/>
    <col min="2820" max="2820" width="11.7109375" style="4" customWidth="1"/>
    <col min="2821" max="2821" width="16" style="4" customWidth="1"/>
    <col min="2822" max="2822" width="17.28515625" style="4" customWidth="1"/>
    <col min="2823" max="3073" width="9.140625" style="4"/>
    <col min="3074" max="3074" width="44.140625" style="4" customWidth="1"/>
    <col min="3075" max="3075" width="14.5703125" style="4" customWidth="1"/>
    <col min="3076" max="3076" width="11.7109375" style="4" customWidth="1"/>
    <col min="3077" max="3077" width="16" style="4" customWidth="1"/>
    <col min="3078" max="3078" width="17.28515625" style="4" customWidth="1"/>
    <col min="3079" max="3329" width="9.140625" style="4"/>
    <col min="3330" max="3330" width="44.140625" style="4" customWidth="1"/>
    <col min="3331" max="3331" width="14.5703125" style="4" customWidth="1"/>
    <col min="3332" max="3332" width="11.7109375" style="4" customWidth="1"/>
    <col min="3333" max="3333" width="16" style="4" customWidth="1"/>
    <col min="3334" max="3334" width="17.28515625" style="4" customWidth="1"/>
    <col min="3335" max="3585" width="9.140625" style="4"/>
    <col min="3586" max="3586" width="44.140625" style="4" customWidth="1"/>
    <col min="3587" max="3587" width="14.5703125" style="4" customWidth="1"/>
    <col min="3588" max="3588" width="11.7109375" style="4" customWidth="1"/>
    <col min="3589" max="3589" width="16" style="4" customWidth="1"/>
    <col min="3590" max="3590" width="17.28515625" style="4" customWidth="1"/>
    <col min="3591" max="3841" width="9.140625" style="4"/>
    <col min="3842" max="3842" width="44.140625" style="4" customWidth="1"/>
    <col min="3843" max="3843" width="14.5703125" style="4" customWidth="1"/>
    <col min="3844" max="3844" width="11.7109375" style="4" customWidth="1"/>
    <col min="3845" max="3845" width="16" style="4" customWidth="1"/>
    <col min="3846" max="3846" width="17.28515625" style="4" customWidth="1"/>
    <col min="3847" max="4097" width="9.140625" style="4"/>
    <col min="4098" max="4098" width="44.140625" style="4" customWidth="1"/>
    <col min="4099" max="4099" width="14.5703125" style="4" customWidth="1"/>
    <col min="4100" max="4100" width="11.7109375" style="4" customWidth="1"/>
    <col min="4101" max="4101" width="16" style="4" customWidth="1"/>
    <col min="4102" max="4102" width="17.28515625" style="4" customWidth="1"/>
    <col min="4103" max="4353" width="9.140625" style="4"/>
    <col min="4354" max="4354" width="44.140625" style="4" customWidth="1"/>
    <col min="4355" max="4355" width="14.5703125" style="4" customWidth="1"/>
    <col min="4356" max="4356" width="11.7109375" style="4" customWidth="1"/>
    <col min="4357" max="4357" width="16" style="4" customWidth="1"/>
    <col min="4358" max="4358" width="17.28515625" style="4" customWidth="1"/>
    <col min="4359" max="4609" width="9.140625" style="4"/>
    <col min="4610" max="4610" width="44.140625" style="4" customWidth="1"/>
    <col min="4611" max="4611" width="14.5703125" style="4" customWidth="1"/>
    <col min="4612" max="4612" width="11.7109375" style="4" customWidth="1"/>
    <col min="4613" max="4613" width="16" style="4" customWidth="1"/>
    <col min="4614" max="4614" width="17.28515625" style="4" customWidth="1"/>
    <col min="4615" max="4865" width="9.140625" style="4"/>
    <col min="4866" max="4866" width="44.140625" style="4" customWidth="1"/>
    <col min="4867" max="4867" width="14.5703125" style="4" customWidth="1"/>
    <col min="4868" max="4868" width="11.7109375" style="4" customWidth="1"/>
    <col min="4869" max="4869" width="16" style="4" customWidth="1"/>
    <col min="4870" max="4870" width="17.28515625" style="4" customWidth="1"/>
    <col min="4871" max="5121" width="9.140625" style="4"/>
    <col min="5122" max="5122" width="44.140625" style="4" customWidth="1"/>
    <col min="5123" max="5123" width="14.5703125" style="4" customWidth="1"/>
    <col min="5124" max="5124" width="11.7109375" style="4" customWidth="1"/>
    <col min="5125" max="5125" width="16" style="4" customWidth="1"/>
    <col min="5126" max="5126" width="17.28515625" style="4" customWidth="1"/>
    <col min="5127" max="5377" width="9.140625" style="4"/>
    <col min="5378" max="5378" width="44.140625" style="4" customWidth="1"/>
    <col min="5379" max="5379" width="14.5703125" style="4" customWidth="1"/>
    <col min="5380" max="5380" width="11.7109375" style="4" customWidth="1"/>
    <col min="5381" max="5381" width="16" style="4" customWidth="1"/>
    <col min="5382" max="5382" width="17.28515625" style="4" customWidth="1"/>
    <col min="5383" max="5633" width="9.140625" style="4"/>
    <col min="5634" max="5634" width="44.140625" style="4" customWidth="1"/>
    <col min="5635" max="5635" width="14.5703125" style="4" customWidth="1"/>
    <col min="5636" max="5636" width="11.7109375" style="4" customWidth="1"/>
    <col min="5637" max="5637" width="16" style="4" customWidth="1"/>
    <col min="5638" max="5638" width="17.28515625" style="4" customWidth="1"/>
    <col min="5639" max="5889" width="9.140625" style="4"/>
    <col min="5890" max="5890" width="44.140625" style="4" customWidth="1"/>
    <col min="5891" max="5891" width="14.5703125" style="4" customWidth="1"/>
    <col min="5892" max="5892" width="11.7109375" style="4" customWidth="1"/>
    <col min="5893" max="5893" width="16" style="4" customWidth="1"/>
    <col min="5894" max="5894" width="17.28515625" style="4" customWidth="1"/>
    <col min="5895" max="6145" width="9.140625" style="4"/>
    <col min="6146" max="6146" width="44.140625" style="4" customWidth="1"/>
    <col min="6147" max="6147" width="14.5703125" style="4" customWidth="1"/>
    <col min="6148" max="6148" width="11.7109375" style="4" customWidth="1"/>
    <col min="6149" max="6149" width="16" style="4" customWidth="1"/>
    <col min="6150" max="6150" width="17.28515625" style="4" customWidth="1"/>
    <col min="6151" max="6401" width="9.140625" style="4"/>
    <col min="6402" max="6402" width="44.140625" style="4" customWidth="1"/>
    <col min="6403" max="6403" width="14.5703125" style="4" customWidth="1"/>
    <col min="6404" max="6404" width="11.7109375" style="4" customWidth="1"/>
    <col min="6405" max="6405" width="16" style="4" customWidth="1"/>
    <col min="6406" max="6406" width="17.28515625" style="4" customWidth="1"/>
    <col min="6407" max="6657" width="9.140625" style="4"/>
    <col min="6658" max="6658" width="44.140625" style="4" customWidth="1"/>
    <col min="6659" max="6659" width="14.5703125" style="4" customWidth="1"/>
    <col min="6660" max="6660" width="11.7109375" style="4" customWidth="1"/>
    <col min="6661" max="6661" width="16" style="4" customWidth="1"/>
    <col min="6662" max="6662" width="17.28515625" style="4" customWidth="1"/>
    <col min="6663" max="6913" width="9.140625" style="4"/>
    <col min="6914" max="6914" width="44.140625" style="4" customWidth="1"/>
    <col min="6915" max="6915" width="14.5703125" style="4" customWidth="1"/>
    <col min="6916" max="6916" width="11.7109375" style="4" customWidth="1"/>
    <col min="6917" max="6917" width="16" style="4" customWidth="1"/>
    <col min="6918" max="6918" width="17.28515625" style="4" customWidth="1"/>
    <col min="6919" max="7169" width="9.140625" style="4"/>
    <col min="7170" max="7170" width="44.140625" style="4" customWidth="1"/>
    <col min="7171" max="7171" width="14.5703125" style="4" customWidth="1"/>
    <col min="7172" max="7172" width="11.7109375" style="4" customWidth="1"/>
    <col min="7173" max="7173" width="16" style="4" customWidth="1"/>
    <col min="7174" max="7174" width="17.28515625" style="4" customWidth="1"/>
    <col min="7175" max="7425" width="9.140625" style="4"/>
    <col min="7426" max="7426" width="44.140625" style="4" customWidth="1"/>
    <col min="7427" max="7427" width="14.5703125" style="4" customWidth="1"/>
    <col min="7428" max="7428" width="11.7109375" style="4" customWidth="1"/>
    <col min="7429" max="7429" width="16" style="4" customWidth="1"/>
    <col min="7430" max="7430" width="17.28515625" style="4" customWidth="1"/>
    <col min="7431" max="7681" width="9.140625" style="4"/>
    <col min="7682" max="7682" width="44.140625" style="4" customWidth="1"/>
    <col min="7683" max="7683" width="14.5703125" style="4" customWidth="1"/>
    <col min="7684" max="7684" width="11.7109375" style="4" customWidth="1"/>
    <col min="7685" max="7685" width="16" style="4" customWidth="1"/>
    <col min="7686" max="7686" width="17.28515625" style="4" customWidth="1"/>
    <col min="7687" max="7937" width="9.140625" style="4"/>
    <col min="7938" max="7938" width="44.140625" style="4" customWidth="1"/>
    <col min="7939" max="7939" width="14.5703125" style="4" customWidth="1"/>
    <col min="7940" max="7940" width="11.7109375" style="4" customWidth="1"/>
    <col min="7941" max="7941" width="16" style="4" customWidth="1"/>
    <col min="7942" max="7942" width="17.28515625" style="4" customWidth="1"/>
    <col min="7943" max="8193" width="9.140625" style="4"/>
    <col min="8194" max="8194" width="44.140625" style="4" customWidth="1"/>
    <col min="8195" max="8195" width="14.5703125" style="4" customWidth="1"/>
    <col min="8196" max="8196" width="11.7109375" style="4" customWidth="1"/>
    <col min="8197" max="8197" width="16" style="4" customWidth="1"/>
    <col min="8198" max="8198" width="17.28515625" style="4" customWidth="1"/>
    <col min="8199" max="8449" width="9.140625" style="4"/>
    <col min="8450" max="8450" width="44.140625" style="4" customWidth="1"/>
    <col min="8451" max="8451" width="14.5703125" style="4" customWidth="1"/>
    <col min="8452" max="8452" width="11.7109375" style="4" customWidth="1"/>
    <col min="8453" max="8453" width="16" style="4" customWidth="1"/>
    <col min="8454" max="8454" width="17.28515625" style="4" customWidth="1"/>
    <col min="8455" max="8705" width="9.140625" style="4"/>
    <col min="8706" max="8706" width="44.140625" style="4" customWidth="1"/>
    <col min="8707" max="8707" width="14.5703125" style="4" customWidth="1"/>
    <col min="8708" max="8708" width="11.7109375" style="4" customWidth="1"/>
    <col min="8709" max="8709" width="16" style="4" customWidth="1"/>
    <col min="8710" max="8710" width="17.28515625" style="4" customWidth="1"/>
    <col min="8711" max="8961" width="9.140625" style="4"/>
    <col min="8962" max="8962" width="44.140625" style="4" customWidth="1"/>
    <col min="8963" max="8963" width="14.5703125" style="4" customWidth="1"/>
    <col min="8964" max="8964" width="11.7109375" style="4" customWidth="1"/>
    <col min="8965" max="8965" width="16" style="4" customWidth="1"/>
    <col min="8966" max="8966" width="17.28515625" style="4" customWidth="1"/>
    <col min="8967" max="9217" width="9.140625" style="4"/>
    <col min="9218" max="9218" width="44.140625" style="4" customWidth="1"/>
    <col min="9219" max="9219" width="14.5703125" style="4" customWidth="1"/>
    <col min="9220" max="9220" width="11.7109375" style="4" customWidth="1"/>
    <col min="9221" max="9221" width="16" style="4" customWidth="1"/>
    <col min="9222" max="9222" width="17.28515625" style="4" customWidth="1"/>
    <col min="9223" max="9473" width="9.140625" style="4"/>
    <col min="9474" max="9474" width="44.140625" style="4" customWidth="1"/>
    <col min="9475" max="9475" width="14.5703125" style="4" customWidth="1"/>
    <col min="9476" max="9476" width="11.7109375" style="4" customWidth="1"/>
    <col min="9477" max="9477" width="16" style="4" customWidth="1"/>
    <col min="9478" max="9478" width="17.28515625" style="4" customWidth="1"/>
    <col min="9479" max="9729" width="9.140625" style="4"/>
    <col min="9730" max="9730" width="44.140625" style="4" customWidth="1"/>
    <col min="9731" max="9731" width="14.5703125" style="4" customWidth="1"/>
    <col min="9732" max="9732" width="11.7109375" style="4" customWidth="1"/>
    <col min="9733" max="9733" width="16" style="4" customWidth="1"/>
    <col min="9734" max="9734" width="17.28515625" style="4" customWidth="1"/>
    <col min="9735" max="9985" width="9.140625" style="4"/>
    <col min="9986" max="9986" width="44.140625" style="4" customWidth="1"/>
    <col min="9987" max="9987" width="14.5703125" style="4" customWidth="1"/>
    <col min="9988" max="9988" width="11.7109375" style="4" customWidth="1"/>
    <col min="9989" max="9989" width="16" style="4" customWidth="1"/>
    <col min="9990" max="9990" width="17.28515625" style="4" customWidth="1"/>
    <col min="9991" max="10241" width="9.140625" style="4"/>
    <col min="10242" max="10242" width="44.140625" style="4" customWidth="1"/>
    <col min="10243" max="10243" width="14.5703125" style="4" customWidth="1"/>
    <col min="10244" max="10244" width="11.7109375" style="4" customWidth="1"/>
    <col min="10245" max="10245" width="16" style="4" customWidth="1"/>
    <col min="10246" max="10246" width="17.28515625" style="4" customWidth="1"/>
    <col min="10247" max="10497" width="9.140625" style="4"/>
    <col min="10498" max="10498" width="44.140625" style="4" customWidth="1"/>
    <col min="10499" max="10499" width="14.5703125" style="4" customWidth="1"/>
    <col min="10500" max="10500" width="11.7109375" style="4" customWidth="1"/>
    <col min="10501" max="10501" width="16" style="4" customWidth="1"/>
    <col min="10502" max="10502" width="17.28515625" style="4" customWidth="1"/>
    <col min="10503" max="10753" width="9.140625" style="4"/>
    <col min="10754" max="10754" width="44.140625" style="4" customWidth="1"/>
    <col min="10755" max="10755" width="14.5703125" style="4" customWidth="1"/>
    <col min="10756" max="10756" width="11.7109375" style="4" customWidth="1"/>
    <col min="10757" max="10757" width="16" style="4" customWidth="1"/>
    <col min="10758" max="10758" width="17.28515625" style="4" customWidth="1"/>
    <col min="10759" max="11009" width="9.140625" style="4"/>
    <col min="11010" max="11010" width="44.140625" style="4" customWidth="1"/>
    <col min="11011" max="11011" width="14.5703125" style="4" customWidth="1"/>
    <col min="11012" max="11012" width="11.7109375" style="4" customWidth="1"/>
    <col min="11013" max="11013" width="16" style="4" customWidth="1"/>
    <col min="11014" max="11014" width="17.28515625" style="4" customWidth="1"/>
    <col min="11015" max="11265" width="9.140625" style="4"/>
    <col min="11266" max="11266" width="44.140625" style="4" customWidth="1"/>
    <col min="11267" max="11267" width="14.5703125" style="4" customWidth="1"/>
    <col min="11268" max="11268" width="11.7109375" style="4" customWidth="1"/>
    <col min="11269" max="11269" width="16" style="4" customWidth="1"/>
    <col min="11270" max="11270" width="17.28515625" style="4" customWidth="1"/>
    <col min="11271" max="11521" width="9.140625" style="4"/>
    <col min="11522" max="11522" width="44.140625" style="4" customWidth="1"/>
    <col min="11523" max="11523" width="14.5703125" style="4" customWidth="1"/>
    <col min="11524" max="11524" width="11.7109375" style="4" customWidth="1"/>
    <col min="11525" max="11525" width="16" style="4" customWidth="1"/>
    <col min="11526" max="11526" width="17.28515625" style="4" customWidth="1"/>
    <col min="11527" max="11777" width="9.140625" style="4"/>
    <col min="11778" max="11778" width="44.140625" style="4" customWidth="1"/>
    <col min="11779" max="11779" width="14.5703125" style="4" customWidth="1"/>
    <col min="11780" max="11780" width="11.7109375" style="4" customWidth="1"/>
    <col min="11781" max="11781" width="16" style="4" customWidth="1"/>
    <col min="11782" max="11782" width="17.28515625" style="4" customWidth="1"/>
    <col min="11783" max="12033" width="9.140625" style="4"/>
    <col min="12034" max="12034" width="44.140625" style="4" customWidth="1"/>
    <col min="12035" max="12035" width="14.5703125" style="4" customWidth="1"/>
    <col min="12036" max="12036" width="11.7109375" style="4" customWidth="1"/>
    <col min="12037" max="12037" width="16" style="4" customWidth="1"/>
    <col min="12038" max="12038" width="17.28515625" style="4" customWidth="1"/>
    <col min="12039" max="12289" width="9.140625" style="4"/>
    <col min="12290" max="12290" width="44.140625" style="4" customWidth="1"/>
    <col min="12291" max="12291" width="14.5703125" style="4" customWidth="1"/>
    <col min="12292" max="12292" width="11.7109375" style="4" customWidth="1"/>
    <col min="12293" max="12293" width="16" style="4" customWidth="1"/>
    <col min="12294" max="12294" width="17.28515625" style="4" customWidth="1"/>
    <col min="12295" max="12545" width="9.140625" style="4"/>
    <col min="12546" max="12546" width="44.140625" style="4" customWidth="1"/>
    <col min="12547" max="12547" width="14.5703125" style="4" customWidth="1"/>
    <col min="12548" max="12548" width="11.7109375" style="4" customWidth="1"/>
    <col min="12549" max="12549" width="16" style="4" customWidth="1"/>
    <col min="12550" max="12550" width="17.28515625" style="4" customWidth="1"/>
    <col min="12551" max="12801" width="9.140625" style="4"/>
    <col min="12802" max="12802" width="44.140625" style="4" customWidth="1"/>
    <col min="12803" max="12803" width="14.5703125" style="4" customWidth="1"/>
    <col min="12804" max="12804" width="11.7109375" style="4" customWidth="1"/>
    <col min="12805" max="12805" width="16" style="4" customWidth="1"/>
    <col min="12806" max="12806" width="17.28515625" style="4" customWidth="1"/>
    <col min="12807" max="13057" width="9.140625" style="4"/>
    <col min="13058" max="13058" width="44.140625" style="4" customWidth="1"/>
    <col min="13059" max="13059" width="14.5703125" style="4" customWidth="1"/>
    <col min="13060" max="13060" width="11.7109375" style="4" customWidth="1"/>
    <col min="13061" max="13061" width="16" style="4" customWidth="1"/>
    <col min="13062" max="13062" width="17.28515625" style="4" customWidth="1"/>
    <col min="13063" max="13313" width="9.140625" style="4"/>
    <col min="13314" max="13314" width="44.140625" style="4" customWidth="1"/>
    <col min="13315" max="13315" width="14.5703125" style="4" customWidth="1"/>
    <col min="13316" max="13316" width="11.7109375" style="4" customWidth="1"/>
    <col min="13317" max="13317" width="16" style="4" customWidth="1"/>
    <col min="13318" max="13318" width="17.28515625" style="4" customWidth="1"/>
    <col min="13319" max="13569" width="9.140625" style="4"/>
    <col min="13570" max="13570" width="44.140625" style="4" customWidth="1"/>
    <col min="13571" max="13571" width="14.5703125" style="4" customWidth="1"/>
    <col min="13572" max="13572" width="11.7109375" style="4" customWidth="1"/>
    <col min="13573" max="13573" width="16" style="4" customWidth="1"/>
    <col min="13574" max="13574" width="17.28515625" style="4" customWidth="1"/>
    <col min="13575" max="13825" width="9.140625" style="4"/>
    <col min="13826" max="13826" width="44.140625" style="4" customWidth="1"/>
    <col min="13827" max="13827" width="14.5703125" style="4" customWidth="1"/>
    <col min="13828" max="13828" width="11.7109375" style="4" customWidth="1"/>
    <col min="13829" max="13829" width="16" style="4" customWidth="1"/>
    <col min="13830" max="13830" width="17.28515625" style="4" customWidth="1"/>
    <col min="13831" max="14081" width="9.140625" style="4"/>
    <col min="14082" max="14082" width="44.140625" style="4" customWidth="1"/>
    <col min="14083" max="14083" width="14.5703125" style="4" customWidth="1"/>
    <col min="14084" max="14084" width="11.7109375" style="4" customWidth="1"/>
    <col min="14085" max="14085" width="16" style="4" customWidth="1"/>
    <col min="14086" max="14086" width="17.28515625" style="4" customWidth="1"/>
    <col min="14087" max="14337" width="9.140625" style="4"/>
    <col min="14338" max="14338" width="44.140625" style="4" customWidth="1"/>
    <col min="14339" max="14339" width="14.5703125" style="4" customWidth="1"/>
    <col min="14340" max="14340" width="11.7109375" style="4" customWidth="1"/>
    <col min="14341" max="14341" width="16" style="4" customWidth="1"/>
    <col min="14342" max="14342" width="17.28515625" style="4" customWidth="1"/>
    <col min="14343" max="14593" width="9.140625" style="4"/>
    <col min="14594" max="14594" width="44.140625" style="4" customWidth="1"/>
    <col min="14595" max="14595" width="14.5703125" style="4" customWidth="1"/>
    <col min="14596" max="14596" width="11.7109375" style="4" customWidth="1"/>
    <col min="14597" max="14597" width="16" style="4" customWidth="1"/>
    <col min="14598" max="14598" width="17.28515625" style="4" customWidth="1"/>
    <col min="14599" max="14849" width="9.140625" style="4"/>
    <col min="14850" max="14850" width="44.140625" style="4" customWidth="1"/>
    <col min="14851" max="14851" width="14.5703125" style="4" customWidth="1"/>
    <col min="14852" max="14852" width="11.7109375" style="4" customWidth="1"/>
    <col min="14853" max="14853" width="16" style="4" customWidth="1"/>
    <col min="14854" max="14854" width="17.28515625" style="4" customWidth="1"/>
    <col min="14855" max="15105" width="9.140625" style="4"/>
    <col min="15106" max="15106" width="44.140625" style="4" customWidth="1"/>
    <col min="15107" max="15107" width="14.5703125" style="4" customWidth="1"/>
    <col min="15108" max="15108" width="11.7109375" style="4" customWidth="1"/>
    <col min="15109" max="15109" width="16" style="4" customWidth="1"/>
    <col min="15110" max="15110" width="17.28515625" style="4" customWidth="1"/>
    <col min="15111" max="15361" width="9.140625" style="4"/>
    <col min="15362" max="15362" width="44.140625" style="4" customWidth="1"/>
    <col min="15363" max="15363" width="14.5703125" style="4" customWidth="1"/>
    <col min="15364" max="15364" width="11.7109375" style="4" customWidth="1"/>
    <col min="15365" max="15365" width="16" style="4" customWidth="1"/>
    <col min="15366" max="15366" width="17.28515625" style="4" customWidth="1"/>
    <col min="15367" max="15617" width="9.140625" style="4"/>
    <col min="15618" max="15618" width="44.140625" style="4" customWidth="1"/>
    <col min="15619" max="15619" width="14.5703125" style="4" customWidth="1"/>
    <col min="15620" max="15620" width="11.7109375" style="4" customWidth="1"/>
    <col min="15621" max="15621" width="16" style="4" customWidth="1"/>
    <col min="15622" max="15622" width="17.28515625" style="4" customWidth="1"/>
    <col min="15623" max="15873" width="9.140625" style="4"/>
    <col min="15874" max="15874" width="44.140625" style="4" customWidth="1"/>
    <col min="15875" max="15875" width="14.5703125" style="4" customWidth="1"/>
    <col min="15876" max="15876" width="11.7109375" style="4" customWidth="1"/>
    <col min="15877" max="15877" width="16" style="4" customWidth="1"/>
    <col min="15878" max="15878" width="17.28515625" style="4" customWidth="1"/>
    <col min="15879" max="16129" width="9.140625" style="4"/>
    <col min="16130" max="16130" width="44.140625" style="4" customWidth="1"/>
    <col min="16131" max="16131" width="14.5703125" style="4" customWidth="1"/>
    <col min="16132" max="16132" width="11.7109375" style="4" customWidth="1"/>
    <col min="16133" max="16133" width="16" style="4" customWidth="1"/>
    <col min="16134" max="16134" width="17.28515625" style="4" customWidth="1"/>
    <col min="16135" max="16384" width="9.140625" style="4"/>
  </cols>
  <sheetData>
    <row r="1" spans="1:8" s="1" customFormat="1" ht="15" x14ac:dyDescent="0.25">
      <c r="A1" s="105" t="s">
        <v>340</v>
      </c>
      <c r="B1" s="105"/>
      <c r="C1" s="250"/>
      <c r="D1" s="249"/>
      <c r="E1" s="248"/>
      <c r="G1" s="247"/>
      <c r="H1" s="39"/>
    </row>
    <row r="3" spans="1:8" s="207" customFormat="1" x14ac:dyDescent="0.25">
      <c r="A3" s="243" t="s">
        <v>324</v>
      </c>
      <c r="B3" s="246" t="s">
        <v>323</v>
      </c>
      <c r="C3" s="245" t="s">
        <v>322</v>
      </c>
      <c r="D3" s="244" t="s">
        <v>321</v>
      </c>
      <c r="E3" s="243" t="s">
        <v>320</v>
      </c>
      <c r="G3" s="208"/>
    </row>
    <row r="4" spans="1:8" s="207" customFormat="1" ht="36" x14ac:dyDescent="0.25">
      <c r="A4" s="222" t="s">
        <v>319</v>
      </c>
      <c r="B4" s="242" t="s">
        <v>318</v>
      </c>
      <c r="C4" s="220" t="s">
        <v>317</v>
      </c>
      <c r="D4" s="219" t="s">
        <v>316</v>
      </c>
      <c r="E4" s="241" t="s">
        <v>315</v>
      </c>
      <c r="G4" s="226"/>
      <c r="H4" s="225"/>
    </row>
    <row r="5" spans="1:8" s="207" customFormat="1" ht="36" x14ac:dyDescent="0.25">
      <c r="A5" s="217" t="s">
        <v>314</v>
      </c>
      <c r="B5" s="216" t="s">
        <v>313</v>
      </c>
      <c r="C5" s="215">
        <v>2000</v>
      </c>
      <c r="D5" s="214" t="s">
        <v>312</v>
      </c>
      <c r="E5" s="240" t="s">
        <v>311</v>
      </c>
      <c r="G5" s="208"/>
    </row>
    <row r="6" spans="1:8" s="207" customFormat="1" ht="24" x14ac:dyDescent="0.25">
      <c r="A6" s="239" t="s">
        <v>310</v>
      </c>
      <c r="B6" s="238" t="s">
        <v>309</v>
      </c>
      <c r="C6" s="237">
        <v>2014</v>
      </c>
      <c r="D6" s="236" t="s">
        <v>308</v>
      </c>
      <c r="E6" s="235" t="s">
        <v>289</v>
      </c>
      <c r="G6" s="208"/>
    </row>
    <row r="7" spans="1:8" s="207" customFormat="1" ht="36" x14ac:dyDescent="0.25">
      <c r="A7" s="231" t="s">
        <v>169</v>
      </c>
      <c r="B7" s="230" t="s">
        <v>307</v>
      </c>
      <c r="C7" s="229" t="s">
        <v>306</v>
      </c>
      <c r="D7" s="234" t="s">
        <v>305</v>
      </c>
      <c r="E7" s="233" t="s">
        <v>304</v>
      </c>
      <c r="G7" s="226"/>
      <c r="H7" s="225"/>
    </row>
    <row r="8" spans="1:8" s="207" customFormat="1" ht="24" x14ac:dyDescent="0.25">
      <c r="A8" s="222" t="s">
        <v>292</v>
      </c>
      <c r="B8" s="221" t="s">
        <v>303</v>
      </c>
      <c r="C8" s="220">
        <v>2009</v>
      </c>
      <c r="D8" s="219" t="s">
        <v>302</v>
      </c>
      <c r="E8" s="232" t="s">
        <v>289</v>
      </c>
      <c r="G8" s="226"/>
      <c r="H8" s="225"/>
    </row>
    <row r="9" spans="1:8" s="207" customFormat="1" ht="24" x14ac:dyDescent="0.25">
      <c r="A9" s="231" t="s">
        <v>292</v>
      </c>
      <c r="B9" s="230" t="s">
        <v>301</v>
      </c>
      <c r="C9" s="229">
        <v>2009</v>
      </c>
      <c r="D9" s="228" t="s">
        <v>300</v>
      </c>
      <c r="E9" s="227" t="s">
        <v>289</v>
      </c>
      <c r="G9" s="226"/>
      <c r="H9" s="225"/>
    </row>
    <row r="10" spans="1:8" s="207" customFormat="1" ht="24" x14ac:dyDescent="0.25">
      <c r="A10" s="222" t="s">
        <v>292</v>
      </c>
      <c r="B10" s="224" t="s">
        <v>299</v>
      </c>
      <c r="C10" s="220">
        <v>2009</v>
      </c>
      <c r="D10" s="222" t="s">
        <v>297</v>
      </c>
      <c r="E10" s="222" t="s">
        <v>289</v>
      </c>
      <c r="G10" s="208"/>
    </row>
    <row r="11" spans="1:8" s="207" customFormat="1" ht="24" x14ac:dyDescent="0.25">
      <c r="A11" s="217" t="s">
        <v>292</v>
      </c>
      <c r="B11" s="223" t="s">
        <v>298</v>
      </c>
      <c r="C11" s="215">
        <v>2014</v>
      </c>
      <c r="D11" s="217" t="s">
        <v>297</v>
      </c>
      <c r="E11" s="213" t="s">
        <v>289</v>
      </c>
      <c r="G11" s="208"/>
    </row>
    <row r="12" spans="1:8" s="207" customFormat="1" ht="24" x14ac:dyDescent="0.25">
      <c r="A12" s="222" t="s">
        <v>292</v>
      </c>
      <c r="B12" s="221" t="s">
        <v>296</v>
      </c>
      <c r="C12" s="220">
        <v>2008</v>
      </c>
      <c r="D12" s="219" t="s">
        <v>295</v>
      </c>
      <c r="E12" s="218" t="s">
        <v>289</v>
      </c>
      <c r="G12" s="208"/>
    </row>
    <row r="13" spans="1:8" s="207" customFormat="1" ht="24" x14ac:dyDescent="0.25">
      <c r="A13" s="217" t="s">
        <v>292</v>
      </c>
      <c r="B13" s="216" t="s">
        <v>294</v>
      </c>
      <c r="C13" s="215">
        <v>2008</v>
      </c>
      <c r="D13" s="214" t="s">
        <v>293</v>
      </c>
      <c r="E13" s="213" t="s">
        <v>289</v>
      </c>
      <c r="G13" s="208"/>
    </row>
    <row r="14" spans="1:8" s="207" customFormat="1" ht="24" x14ac:dyDescent="0.25">
      <c r="A14" s="209" t="s">
        <v>292</v>
      </c>
      <c r="B14" s="212" t="s">
        <v>291</v>
      </c>
      <c r="C14" s="211">
        <v>2008</v>
      </c>
      <c r="D14" s="210" t="s">
        <v>290</v>
      </c>
      <c r="E14" s="209" t="s">
        <v>289</v>
      </c>
      <c r="G14" s="208"/>
    </row>
    <row r="15" spans="1:8" ht="13.5" x14ac:dyDescent="0.25">
      <c r="A15" s="206"/>
      <c r="B15" s="206"/>
      <c r="C15" s="205"/>
      <c r="D15" s="204"/>
      <c r="E15" s="203"/>
      <c r="G15" s="202"/>
    </row>
  </sheetData>
  <hyperlinks>
    <hyperlink ref="E7" r:id="rId1"/>
    <hyperlink ref="E4" r:id="rId2"/>
    <hyperlink ref="E5" r:id="rId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topLeftCell="A76" workbookViewId="0">
      <selection activeCell="I1" sqref="I1"/>
    </sheetView>
  </sheetViews>
  <sheetFormatPr defaultRowHeight="12" x14ac:dyDescent="0.25"/>
  <cols>
    <col min="1" max="1" width="5.140625" style="4" customWidth="1"/>
    <col min="2" max="2" width="13.7109375" style="4" customWidth="1"/>
    <col min="3" max="3" width="11.85546875" style="4" customWidth="1"/>
    <col min="4" max="4" width="9.5703125" style="4" customWidth="1"/>
    <col min="5" max="5" width="8.42578125" style="4" customWidth="1"/>
    <col min="6" max="6" width="9.140625" style="4" customWidth="1"/>
    <col min="7" max="7" width="6.5703125" style="4" customWidth="1"/>
    <col min="8" max="8" width="10.7109375" style="4" customWidth="1"/>
    <col min="9" max="9" width="10" style="4" customWidth="1"/>
    <col min="10" max="10" width="11.5703125" style="4" customWidth="1"/>
    <col min="11" max="11" width="13.7109375" style="92" customWidth="1"/>
    <col min="12" max="12" width="9.28515625" style="92" customWidth="1"/>
    <col min="13" max="223" width="9.140625" style="4"/>
    <col min="224" max="224" width="5.140625" style="4" customWidth="1"/>
    <col min="225" max="225" width="13.7109375" style="4" customWidth="1"/>
    <col min="226" max="226" width="7.140625" style="4" customWidth="1"/>
    <col min="227" max="227" width="8.7109375" style="4" customWidth="1"/>
    <col min="228" max="228" width="7.7109375" style="4" customWidth="1"/>
    <col min="229" max="229" width="7.85546875" style="4" customWidth="1"/>
    <col min="230" max="230" width="5.7109375" style="4" customWidth="1"/>
    <col min="231" max="231" width="9.28515625" style="4" customWidth="1"/>
    <col min="232" max="232" width="9.140625" style="4" customWidth="1"/>
    <col min="233" max="233" width="9.5703125" style="4" customWidth="1"/>
    <col min="234" max="479" width="9.140625" style="4"/>
    <col min="480" max="480" width="5.140625" style="4" customWidth="1"/>
    <col min="481" max="481" width="13.7109375" style="4" customWidth="1"/>
    <col min="482" max="482" width="7.140625" style="4" customWidth="1"/>
    <col min="483" max="483" width="8.7109375" style="4" customWidth="1"/>
    <col min="484" max="484" width="7.7109375" style="4" customWidth="1"/>
    <col min="485" max="485" width="7.85546875" style="4" customWidth="1"/>
    <col min="486" max="486" width="5.7109375" style="4" customWidth="1"/>
    <col min="487" max="487" width="9.28515625" style="4" customWidth="1"/>
    <col min="488" max="488" width="9.140625" style="4" customWidth="1"/>
    <col min="489" max="489" width="9.5703125" style="4" customWidth="1"/>
    <col min="490" max="735" width="9.140625" style="4"/>
    <col min="736" max="736" width="5.140625" style="4" customWidth="1"/>
    <col min="737" max="737" width="13.7109375" style="4" customWidth="1"/>
    <col min="738" max="738" width="7.140625" style="4" customWidth="1"/>
    <col min="739" max="739" width="8.7109375" style="4" customWidth="1"/>
    <col min="740" max="740" width="7.7109375" style="4" customWidth="1"/>
    <col min="741" max="741" width="7.85546875" style="4" customWidth="1"/>
    <col min="742" max="742" width="5.7109375" style="4" customWidth="1"/>
    <col min="743" max="743" width="9.28515625" style="4" customWidth="1"/>
    <col min="744" max="744" width="9.140625" style="4" customWidth="1"/>
    <col min="745" max="745" width="9.5703125" style="4" customWidth="1"/>
    <col min="746" max="991" width="9.140625" style="4"/>
    <col min="992" max="992" width="5.140625" style="4" customWidth="1"/>
    <col min="993" max="993" width="13.7109375" style="4" customWidth="1"/>
    <col min="994" max="994" width="7.140625" style="4" customWidth="1"/>
    <col min="995" max="995" width="8.7109375" style="4" customWidth="1"/>
    <col min="996" max="996" width="7.7109375" style="4" customWidth="1"/>
    <col min="997" max="997" width="7.85546875" style="4" customWidth="1"/>
    <col min="998" max="998" width="5.7109375" style="4" customWidth="1"/>
    <col min="999" max="999" width="9.28515625" style="4" customWidth="1"/>
    <col min="1000" max="1000" width="9.140625" style="4" customWidth="1"/>
    <col min="1001" max="1001" width="9.5703125" style="4" customWidth="1"/>
    <col min="1002" max="1247" width="9.140625" style="4"/>
    <col min="1248" max="1248" width="5.140625" style="4" customWidth="1"/>
    <col min="1249" max="1249" width="13.7109375" style="4" customWidth="1"/>
    <col min="1250" max="1250" width="7.140625" style="4" customWidth="1"/>
    <col min="1251" max="1251" width="8.7109375" style="4" customWidth="1"/>
    <col min="1252" max="1252" width="7.7109375" style="4" customWidth="1"/>
    <col min="1253" max="1253" width="7.85546875" style="4" customWidth="1"/>
    <col min="1254" max="1254" width="5.7109375" style="4" customWidth="1"/>
    <col min="1255" max="1255" width="9.28515625" style="4" customWidth="1"/>
    <col min="1256" max="1256" width="9.140625" style="4" customWidth="1"/>
    <col min="1257" max="1257" width="9.5703125" style="4" customWidth="1"/>
    <col min="1258" max="1503" width="9.140625" style="4"/>
    <col min="1504" max="1504" width="5.140625" style="4" customWidth="1"/>
    <col min="1505" max="1505" width="13.7109375" style="4" customWidth="1"/>
    <col min="1506" max="1506" width="7.140625" style="4" customWidth="1"/>
    <col min="1507" max="1507" width="8.7109375" style="4" customWidth="1"/>
    <col min="1508" max="1508" width="7.7109375" style="4" customWidth="1"/>
    <col min="1509" max="1509" width="7.85546875" style="4" customWidth="1"/>
    <col min="1510" max="1510" width="5.7109375" style="4" customWidth="1"/>
    <col min="1511" max="1511" width="9.28515625" style="4" customWidth="1"/>
    <col min="1512" max="1512" width="9.140625" style="4" customWidth="1"/>
    <col min="1513" max="1513" width="9.5703125" style="4" customWidth="1"/>
    <col min="1514" max="1759" width="9.140625" style="4"/>
    <col min="1760" max="1760" width="5.140625" style="4" customWidth="1"/>
    <col min="1761" max="1761" width="13.7109375" style="4" customWidth="1"/>
    <col min="1762" max="1762" width="7.140625" style="4" customWidth="1"/>
    <col min="1763" max="1763" width="8.7109375" style="4" customWidth="1"/>
    <col min="1764" max="1764" width="7.7109375" style="4" customWidth="1"/>
    <col min="1765" max="1765" width="7.85546875" style="4" customWidth="1"/>
    <col min="1766" max="1766" width="5.7109375" style="4" customWidth="1"/>
    <col min="1767" max="1767" width="9.28515625" style="4" customWidth="1"/>
    <col min="1768" max="1768" width="9.140625" style="4" customWidth="1"/>
    <col min="1769" max="1769" width="9.5703125" style="4" customWidth="1"/>
    <col min="1770" max="2015" width="9.140625" style="4"/>
    <col min="2016" max="2016" width="5.140625" style="4" customWidth="1"/>
    <col min="2017" max="2017" width="13.7109375" style="4" customWidth="1"/>
    <col min="2018" max="2018" width="7.140625" style="4" customWidth="1"/>
    <col min="2019" max="2019" width="8.7109375" style="4" customWidth="1"/>
    <col min="2020" max="2020" width="7.7109375" style="4" customWidth="1"/>
    <col min="2021" max="2021" width="7.85546875" style="4" customWidth="1"/>
    <col min="2022" max="2022" width="5.7109375" style="4" customWidth="1"/>
    <col min="2023" max="2023" width="9.28515625" style="4" customWidth="1"/>
    <col min="2024" max="2024" width="9.140625" style="4" customWidth="1"/>
    <col min="2025" max="2025" width="9.5703125" style="4" customWidth="1"/>
    <col min="2026" max="2271" width="9.140625" style="4"/>
    <col min="2272" max="2272" width="5.140625" style="4" customWidth="1"/>
    <col min="2273" max="2273" width="13.7109375" style="4" customWidth="1"/>
    <col min="2274" max="2274" width="7.140625" style="4" customWidth="1"/>
    <col min="2275" max="2275" width="8.7109375" style="4" customWidth="1"/>
    <col min="2276" max="2276" width="7.7109375" style="4" customWidth="1"/>
    <col min="2277" max="2277" width="7.85546875" style="4" customWidth="1"/>
    <col min="2278" max="2278" width="5.7109375" style="4" customWidth="1"/>
    <col min="2279" max="2279" width="9.28515625" style="4" customWidth="1"/>
    <col min="2280" max="2280" width="9.140625" style="4" customWidth="1"/>
    <col min="2281" max="2281" width="9.5703125" style="4" customWidth="1"/>
    <col min="2282" max="2527" width="9.140625" style="4"/>
    <col min="2528" max="2528" width="5.140625" style="4" customWidth="1"/>
    <col min="2529" max="2529" width="13.7109375" style="4" customWidth="1"/>
    <col min="2530" max="2530" width="7.140625" style="4" customWidth="1"/>
    <col min="2531" max="2531" width="8.7109375" style="4" customWidth="1"/>
    <col min="2532" max="2532" width="7.7109375" style="4" customWidth="1"/>
    <col min="2533" max="2533" width="7.85546875" style="4" customWidth="1"/>
    <col min="2534" max="2534" width="5.7109375" style="4" customWidth="1"/>
    <col min="2535" max="2535" width="9.28515625" style="4" customWidth="1"/>
    <col min="2536" max="2536" width="9.140625" style="4" customWidth="1"/>
    <col min="2537" max="2537" width="9.5703125" style="4" customWidth="1"/>
    <col min="2538" max="2783" width="9.140625" style="4"/>
    <col min="2784" max="2784" width="5.140625" style="4" customWidth="1"/>
    <col min="2785" max="2785" width="13.7109375" style="4" customWidth="1"/>
    <col min="2786" max="2786" width="7.140625" style="4" customWidth="1"/>
    <col min="2787" max="2787" width="8.7109375" style="4" customWidth="1"/>
    <col min="2788" max="2788" width="7.7109375" style="4" customWidth="1"/>
    <col min="2789" max="2789" width="7.85546875" style="4" customWidth="1"/>
    <col min="2790" max="2790" width="5.7109375" style="4" customWidth="1"/>
    <col min="2791" max="2791" width="9.28515625" style="4" customWidth="1"/>
    <col min="2792" max="2792" width="9.140625" style="4" customWidth="1"/>
    <col min="2793" max="2793" width="9.5703125" style="4" customWidth="1"/>
    <col min="2794" max="3039" width="9.140625" style="4"/>
    <col min="3040" max="3040" width="5.140625" style="4" customWidth="1"/>
    <col min="3041" max="3041" width="13.7109375" style="4" customWidth="1"/>
    <col min="3042" max="3042" width="7.140625" style="4" customWidth="1"/>
    <col min="3043" max="3043" width="8.7109375" style="4" customWidth="1"/>
    <col min="3044" max="3044" width="7.7109375" style="4" customWidth="1"/>
    <col min="3045" max="3045" width="7.85546875" style="4" customWidth="1"/>
    <col min="3046" max="3046" width="5.7109375" style="4" customWidth="1"/>
    <col min="3047" max="3047" width="9.28515625" style="4" customWidth="1"/>
    <col min="3048" max="3048" width="9.140625" style="4" customWidth="1"/>
    <col min="3049" max="3049" width="9.5703125" style="4" customWidth="1"/>
    <col min="3050" max="3295" width="9.140625" style="4"/>
    <col min="3296" max="3296" width="5.140625" style="4" customWidth="1"/>
    <col min="3297" max="3297" width="13.7109375" style="4" customWidth="1"/>
    <col min="3298" max="3298" width="7.140625" style="4" customWidth="1"/>
    <col min="3299" max="3299" width="8.7109375" style="4" customWidth="1"/>
    <col min="3300" max="3300" width="7.7109375" style="4" customWidth="1"/>
    <col min="3301" max="3301" width="7.85546875" style="4" customWidth="1"/>
    <col min="3302" max="3302" width="5.7109375" style="4" customWidth="1"/>
    <col min="3303" max="3303" width="9.28515625" style="4" customWidth="1"/>
    <col min="3304" max="3304" width="9.140625" style="4" customWidth="1"/>
    <col min="3305" max="3305" width="9.5703125" style="4" customWidth="1"/>
    <col min="3306" max="3551" width="9.140625" style="4"/>
    <col min="3552" max="3552" width="5.140625" style="4" customWidth="1"/>
    <col min="3553" max="3553" width="13.7109375" style="4" customWidth="1"/>
    <col min="3554" max="3554" width="7.140625" style="4" customWidth="1"/>
    <col min="3555" max="3555" width="8.7109375" style="4" customWidth="1"/>
    <col min="3556" max="3556" width="7.7109375" style="4" customWidth="1"/>
    <col min="3557" max="3557" width="7.85546875" style="4" customWidth="1"/>
    <col min="3558" max="3558" width="5.7109375" style="4" customWidth="1"/>
    <col min="3559" max="3559" width="9.28515625" style="4" customWidth="1"/>
    <col min="3560" max="3560" width="9.140625" style="4" customWidth="1"/>
    <col min="3561" max="3561" width="9.5703125" style="4" customWidth="1"/>
    <col min="3562" max="3807" width="9.140625" style="4"/>
    <col min="3808" max="3808" width="5.140625" style="4" customWidth="1"/>
    <col min="3809" max="3809" width="13.7109375" style="4" customWidth="1"/>
    <col min="3810" max="3810" width="7.140625" style="4" customWidth="1"/>
    <col min="3811" max="3811" width="8.7109375" style="4" customWidth="1"/>
    <col min="3812" max="3812" width="7.7109375" style="4" customWidth="1"/>
    <col min="3813" max="3813" width="7.85546875" style="4" customWidth="1"/>
    <col min="3814" max="3814" width="5.7109375" style="4" customWidth="1"/>
    <col min="3815" max="3815" width="9.28515625" style="4" customWidth="1"/>
    <col min="3816" max="3816" width="9.140625" style="4" customWidth="1"/>
    <col min="3817" max="3817" width="9.5703125" style="4" customWidth="1"/>
    <col min="3818" max="4063" width="9.140625" style="4"/>
    <col min="4064" max="4064" width="5.140625" style="4" customWidth="1"/>
    <col min="4065" max="4065" width="13.7109375" style="4" customWidth="1"/>
    <col min="4066" max="4066" width="7.140625" style="4" customWidth="1"/>
    <col min="4067" max="4067" width="8.7109375" style="4" customWidth="1"/>
    <col min="4068" max="4068" width="7.7109375" style="4" customWidth="1"/>
    <col min="4069" max="4069" width="7.85546875" style="4" customWidth="1"/>
    <col min="4070" max="4070" width="5.7109375" style="4" customWidth="1"/>
    <col min="4071" max="4071" width="9.28515625" style="4" customWidth="1"/>
    <col min="4072" max="4072" width="9.140625" style="4" customWidth="1"/>
    <col min="4073" max="4073" width="9.5703125" style="4" customWidth="1"/>
    <col min="4074" max="4319" width="9.140625" style="4"/>
    <col min="4320" max="4320" width="5.140625" style="4" customWidth="1"/>
    <col min="4321" max="4321" width="13.7109375" style="4" customWidth="1"/>
    <col min="4322" max="4322" width="7.140625" style="4" customWidth="1"/>
    <col min="4323" max="4323" width="8.7109375" style="4" customWidth="1"/>
    <col min="4324" max="4324" width="7.7109375" style="4" customWidth="1"/>
    <col min="4325" max="4325" width="7.85546875" style="4" customWidth="1"/>
    <col min="4326" max="4326" width="5.7109375" style="4" customWidth="1"/>
    <col min="4327" max="4327" width="9.28515625" style="4" customWidth="1"/>
    <col min="4328" max="4328" width="9.140625" style="4" customWidth="1"/>
    <col min="4329" max="4329" width="9.5703125" style="4" customWidth="1"/>
    <col min="4330" max="4575" width="9.140625" style="4"/>
    <col min="4576" max="4576" width="5.140625" style="4" customWidth="1"/>
    <col min="4577" max="4577" width="13.7109375" style="4" customWidth="1"/>
    <col min="4578" max="4578" width="7.140625" style="4" customWidth="1"/>
    <col min="4579" max="4579" width="8.7109375" style="4" customWidth="1"/>
    <col min="4580" max="4580" width="7.7109375" style="4" customWidth="1"/>
    <col min="4581" max="4581" width="7.85546875" style="4" customWidth="1"/>
    <col min="4582" max="4582" width="5.7109375" style="4" customWidth="1"/>
    <col min="4583" max="4583" width="9.28515625" style="4" customWidth="1"/>
    <col min="4584" max="4584" width="9.140625" style="4" customWidth="1"/>
    <col min="4585" max="4585" width="9.5703125" style="4" customWidth="1"/>
    <col min="4586" max="4831" width="9.140625" style="4"/>
    <col min="4832" max="4832" width="5.140625" style="4" customWidth="1"/>
    <col min="4833" max="4833" width="13.7109375" style="4" customWidth="1"/>
    <col min="4834" max="4834" width="7.140625" style="4" customWidth="1"/>
    <col min="4835" max="4835" width="8.7109375" style="4" customWidth="1"/>
    <col min="4836" max="4836" width="7.7109375" style="4" customWidth="1"/>
    <col min="4837" max="4837" width="7.85546875" style="4" customWidth="1"/>
    <col min="4838" max="4838" width="5.7109375" style="4" customWidth="1"/>
    <col min="4839" max="4839" width="9.28515625" style="4" customWidth="1"/>
    <col min="4840" max="4840" width="9.140625" style="4" customWidth="1"/>
    <col min="4841" max="4841" width="9.5703125" style="4" customWidth="1"/>
    <col min="4842" max="5087" width="9.140625" style="4"/>
    <col min="5088" max="5088" width="5.140625" style="4" customWidth="1"/>
    <col min="5089" max="5089" width="13.7109375" style="4" customWidth="1"/>
    <col min="5090" max="5090" width="7.140625" style="4" customWidth="1"/>
    <col min="5091" max="5091" width="8.7109375" style="4" customWidth="1"/>
    <col min="5092" max="5092" width="7.7109375" style="4" customWidth="1"/>
    <col min="5093" max="5093" width="7.85546875" style="4" customWidth="1"/>
    <col min="5094" max="5094" width="5.7109375" style="4" customWidth="1"/>
    <col min="5095" max="5095" width="9.28515625" style="4" customWidth="1"/>
    <col min="5096" max="5096" width="9.140625" style="4" customWidth="1"/>
    <col min="5097" max="5097" width="9.5703125" style="4" customWidth="1"/>
    <col min="5098" max="5343" width="9.140625" style="4"/>
    <col min="5344" max="5344" width="5.140625" style="4" customWidth="1"/>
    <col min="5345" max="5345" width="13.7109375" style="4" customWidth="1"/>
    <col min="5346" max="5346" width="7.140625" style="4" customWidth="1"/>
    <col min="5347" max="5347" width="8.7109375" style="4" customWidth="1"/>
    <col min="5348" max="5348" width="7.7109375" style="4" customWidth="1"/>
    <col min="5349" max="5349" width="7.85546875" style="4" customWidth="1"/>
    <col min="5350" max="5350" width="5.7109375" style="4" customWidth="1"/>
    <col min="5351" max="5351" width="9.28515625" style="4" customWidth="1"/>
    <col min="5352" max="5352" width="9.140625" style="4" customWidth="1"/>
    <col min="5353" max="5353" width="9.5703125" style="4" customWidth="1"/>
    <col min="5354" max="5599" width="9.140625" style="4"/>
    <col min="5600" max="5600" width="5.140625" style="4" customWidth="1"/>
    <col min="5601" max="5601" width="13.7109375" style="4" customWidth="1"/>
    <col min="5602" max="5602" width="7.140625" style="4" customWidth="1"/>
    <col min="5603" max="5603" width="8.7109375" style="4" customWidth="1"/>
    <col min="5604" max="5604" width="7.7109375" style="4" customWidth="1"/>
    <col min="5605" max="5605" width="7.85546875" style="4" customWidth="1"/>
    <col min="5606" max="5606" width="5.7109375" style="4" customWidth="1"/>
    <col min="5607" max="5607" width="9.28515625" style="4" customWidth="1"/>
    <col min="5608" max="5608" width="9.140625" style="4" customWidth="1"/>
    <col min="5609" max="5609" width="9.5703125" style="4" customWidth="1"/>
    <col min="5610" max="5855" width="9.140625" style="4"/>
    <col min="5856" max="5856" width="5.140625" style="4" customWidth="1"/>
    <col min="5857" max="5857" width="13.7109375" style="4" customWidth="1"/>
    <col min="5858" max="5858" width="7.140625" style="4" customWidth="1"/>
    <col min="5859" max="5859" width="8.7109375" style="4" customWidth="1"/>
    <col min="5860" max="5860" width="7.7109375" style="4" customWidth="1"/>
    <col min="5861" max="5861" width="7.85546875" style="4" customWidth="1"/>
    <col min="5862" max="5862" width="5.7109375" style="4" customWidth="1"/>
    <col min="5863" max="5863" width="9.28515625" style="4" customWidth="1"/>
    <col min="5864" max="5864" width="9.140625" style="4" customWidth="1"/>
    <col min="5865" max="5865" width="9.5703125" style="4" customWidth="1"/>
    <col min="5866" max="6111" width="9.140625" style="4"/>
    <col min="6112" max="6112" width="5.140625" style="4" customWidth="1"/>
    <col min="6113" max="6113" width="13.7109375" style="4" customWidth="1"/>
    <col min="6114" max="6114" width="7.140625" style="4" customWidth="1"/>
    <col min="6115" max="6115" width="8.7109375" style="4" customWidth="1"/>
    <col min="6116" max="6116" width="7.7109375" style="4" customWidth="1"/>
    <col min="6117" max="6117" width="7.85546875" style="4" customWidth="1"/>
    <col min="6118" max="6118" width="5.7109375" style="4" customWidth="1"/>
    <col min="6119" max="6119" width="9.28515625" style="4" customWidth="1"/>
    <col min="6120" max="6120" width="9.140625" style="4" customWidth="1"/>
    <col min="6121" max="6121" width="9.5703125" style="4" customWidth="1"/>
    <col min="6122" max="6367" width="9.140625" style="4"/>
    <col min="6368" max="6368" width="5.140625" style="4" customWidth="1"/>
    <col min="6369" max="6369" width="13.7109375" style="4" customWidth="1"/>
    <col min="6370" max="6370" width="7.140625" style="4" customWidth="1"/>
    <col min="6371" max="6371" width="8.7109375" style="4" customWidth="1"/>
    <col min="6372" max="6372" width="7.7109375" style="4" customWidth="1"/>
    <col min="6373" max="6373" width="7.85546875" style="4" customWidth="1"/>
    <col min="6374" max="6374" width="5.7109375" style="4" customWidth="1"/>
    <col min="6375" max="6375" width="9.28515625" style="4" customWidth="1"/>
    <col min="6376" max="6376" width="9.140625" style="4" customWidth="1"/>
    <col min="6377" max="6377" width="9.5703125" style="4" customWidth="1"/>
    <col min="6378" max="6623" width="9.140625" style="4"/>
    <col min="6624" max="6624" width="5.140625" style="4" customWidth="1"/>
    <col min="6625" max="6625" width="13.7109375" style="4" customWidth="1"/>
    <col min="6626" max="6626" width="7.140625" style="4" customWidth="1"/>
    <col min="6627" max="6627" width="8.7109375" style="4" customWidth="1"/>
    <col min="6628" max="6628" width="7.7109375" style="4" customWidth="1"/>
    <col min="6629" max="6629" width="7.85546875" style="4" customWidth="1"/>
    <col min="6630" max="6630" width="5.7109375" style="4" customWidth="1"/>
    <col min="6631" max="6631" width="9.28515625" style="4" customWidth="1"/>
    <col min="6632" max="6632" width="9.140625" style="4" customWidth="1"/>
    <col min="6633" max="6633" width="9.5703125" style="4" customWidth="1"/>
    <col min="6634" max="6879" width="9.140625" style="4"/>
    <col min="6880" max="6880" width="5.140625" style="4" customWidth="1"/>
    <col min="6881" max="6881" width="13.7109375" style="4" customWidth="1"/>
    <col min="6882" max="6882" width="7.140625" style="4" customWidth="1"/>
    <col min="6883" max="6883" width="8.7109375" style="4" customWidth="1"/>
    <col min="6884" max="6884" width="7.7109375" style="4" customWidth="1"/>
    <col min="6885" max="6885" width="7.85546875" style="4" customWidth="1"/>
    <col min="6886" max="6886" width="5.7109375" style="4" customWidth="1"/>
    <col min="6887" max="6887" width="9.28515625" style="4" customWidth="1"/>
    <col min="6888" max="6888" width="9.140625" style="4" customWidth="1"/>
    <col min="6889" max="6889" width="9.5703125" style="4" customWidth="1"/>
    <col min="6890" max="7135" width="9.140625" style="4"/>
    <col min="7136" max="7136" width="5.140625" style="4" customWidth="1"/>
    <col min="7137" max="7137" width="13.7109375" style="4" customWidth="1"/>
    <col min="7138" max="7138" width="7.140625" style="4" customWidth="1"/>
    <col min="7139" max="7139" width="8.7109375" style="4" customWidth="1"/>
    <col min="7140" max="7140" width="7.7109375" style="4" customWidth="1"/>
    <col min="7141" max="7141" width="7.85546875" style="4" customWidth="1"/>
    <col min="7142" max="7142" width="5.7109375" style="4" customWidth="1"/>
    <col min="7143" max="7143" width="9.28515625" style="4" customWidth="1"/>
    <col min="7144" max="7144" width="9.140625" style="4" customWidth="1"/>
    <col min="7145" max="7145" width="9.5703125" style="4" customWidth="1"/>
    <col min="7146" max="7391" width="9.140625" style="4"/>
    <col min="7392" max="7392" width="5.140625" style="4" customWidth="1"/>
    <col min="7393" max="7393" width="13.7109375" style="4" customWidth="1"/>
    <col min="7394" max="7394" width="7.140625" style="4" customWidth="1"/>
    <col min="7395" max="7395" width="8.7109375" style="4" customWidth="1"/>
    <col min="7396" max="7396" width="7.7109375" style="4" customWidth="1"/>
    <col min="7397" max="7397" width="7.85546875" style="4" customWidth="1"/>
    <col min="7398" max="7398" width="5.7109375" style="4" customWidth="1"/>
    <col min="7399" max="7399" width="9.28515625" style="4" customWidth="1"/>
    <col min="7400" max="7400" width="9.140625" style="4" customWidth="1"/>
    <col min="7401" max="7401" width="9.5703125" style="4" customWidth="1"/>
    <col min="7402" max="7647" width="9.140625" style="4"/>
    <col min="7648" max="7648" width="5.140625" style="4" customWidth="1"/>
    <col min="7649" max="7649" width="13.7109375" style="4" customWidth="1"/>
    <col min="7650" max="7650" width="7.140625" style="4" customWidth="1"/>
    <col min="7651" max="7651" width="8.7109375" style="4" customWidth="1"/>
    <col min="7652" max="7652" width="7.7109375" style="4" customWidth="1"/>
    <col min="7653" max="7653" width="7.85546875" style="4" customWidth="1"/>
    <col min="7654" max="7654" width="5.7109375" style="4" customWidth="1"/>
    <col min="7655" max="7655" width="9.28515625" style="4" customWidth="1"/>
    <col min="7656" max="7656" width="9.140625" style="4" customWidth="1"/>
    <col min="7657" max="7657" width="9.5703125" style="4" customWidth="1"/>
    <col min="7658" max="7903" width="9.140625" style="4"/>
    <col min="7904" max="7904" width="5.140625" style="4" customWidth="1"/>
    <col min="7905" max="7905" width="13.7109375" style="4" customWidth="1"/>
    <col min="7906" max="7906" width="7.140625" style="4" customWidth="1"/>
    <col min="7907" max="7907" width="8.7109375" style="4" customWidth="1"/>
    <col min="7908" max="7908" width="7.7109375" style="4" customWidth="1"/>
    <col min="7909" max="7909" width="7.85546875" style="4" customWidth="1"/>
    <col min="7910" max="7910" width="5.7109375" style="4" customWidth="1"/>
    <col min="7911" max="7911" width="9.28515625" style="4" customWidth="1"/>
    <col min="7912" max="7912" width="9.140625" style="4" customWidth="1"/>
    <col min="7913" max="7913" width="9.5703125" style="4" customWidth="1"/>
    <col min="7914" max="8159" width="9.140625" style="4"/>
    <col min="8160" max="8160" width="5.140625" style="4" customWidth="1"/>
    <col min="8161" max="8161" width="13.7109375" style="4" customWidth="1"/>
    <col min="8162" max="8162" width="7.140625" style="4" customWidth="1"/>
    <col min="8163" max="8163" width="8.7109375" style="4" customWidth="1"/>
    <col min="8164" max="8164" width="7.7109375" style="4" customWidth="1"/>
    <col min="8165" max="8165" width="7.85546875" style="4" customWidth="1"/>
    <col min="8166" max="8166" width="5.7109375" style="4" customWidth="1"/>
    <col min="8167" max="8167" width="9.28515625" style="4" customWidth="1"/>
    <col min="8168" max="8168" width="9.140625" style="4" customWidth="1"/>
    <col min="8169" max="8169" width="9.5703125" style="4" customWidth="1"/>
    <col min="8170" max="8415" width="9.140625" style="4"/>
    <col min="8416" max="8416" width="5.140625" style="4" customWidth="1"/>
    <col min="8417" max="8417" width="13.7109375" style="4" customWidth="1"/>
    <col min="8418" max="8418" width="7.140625" style="4" customWidth="1"/>
    <col min="8419" max="8419" width="8.7109375" style="4" customWidth="1"/>
    <col min="8420" max="8420" width="7.7109375" style="4" customWidth="1"/>
    <col min="8421" max="8421" width="7.85546875" style="4" customWidth="1"/>
    <col min="8422" max="8422" width="5.7109375" style="4" customWidth="1"/>
    <col min="8423" max="8423" width="9.28515625" style="4" customWidth="1"/>
    <col min="8424" max="8424" width="9.140625" style="4" customWidth="1"/>
    <col min="8425" max="8425" width="9.5703125" style="4" customWidth="1"/>
    <col min="8426" max="8671" width="9.140625" style="4"/>
    <col min="8672" max="8672" width="5.140625" style="4" customWidth="1"/>
    <col min="8673" max="8673" width="13.7109375" style="4" customWidth="1"/>
    <col min="8674" max="8674" width="7.140625" style="4" customWidth="1"/>
    <col min="8675" max="8675" width="8.7109375" style="4" customWidth="1"/>
    <col min="8676" max="8676" width="7.7109375" style="4" customWidth="1"/>
    <col min="8677" max="8677" width="7.85546875" style="4" customWidth="1"/>
    <col min="8678" max="8678" width="5.7109375" style="4" customWidth="1"/>
    <col min="8679" max="8679" width="9.28515625" style="4" customWidth="1"/>
    <col min="8680" max="8680" width="9.140625" style="4" customWidth="1"/>
    <col min="8681" max="8681" width="9.5703125" style="4" customWidth="1"/>
    <col min="8682" max="8927" width="9.140625" style="4"/>
    <col min="8928" max="8928" width="5.140625" style="4" customWidth="1"/>
    <col min="8929" max="8929" width="13.7109375" style="4" customWidth="1"/>
    <col min="8930" max="8930" width="7.140625" style="4" customWidth="1"/>
    <col min="8931" max="8931" width="8.7109375" style="4" customWidth="1"/>
    <col min="8932" max="8932" width="7.7109375" style="4" customWidth="1"/>
    <col min="8933" max="8933" width="7.85546875" style="4" customWidth="1"/>
    <col min="8934" max="8934" width="5.7109375" style="4" customWidth="1"/>
    <col min="8935" max="8935" width="9.28515625" style="4" customWidth="1"/>
    <col min="8936" max="8936" width="9.140625" style="4" customWidth="1"/>
    <col min="8937" max="8937" width="9.5703125" style="4" customWidth="1"/>
    <col min="8938" max="9183" width="9.140625" style="4"/>
    <col min="9184" max="9184" width="5.140625" style="4" customWidth="1"/>
    <col min="9185" max="9185" width="13.7109375" style="4" customWidth="1"/>
    <col min="9186" max="9186" width="7.140625" style="4" customWidth="1"/>
    <col min="9187" max="9187" width="8.7109375" style="4" customWidth="1"/>
    <col min="9188" max="9188" width="7.7109375" style="4" customWidth="1"/>
    <col min="9189" max="9189" width="7.85546875" style="4" customWidth="1"/>
    <col min="9190" max="9190" width="5.7109375" style="4" customWidth="1"/>
    <col min="9191" max="9191" width="9.28515625" style="4" customWidth="1"/>
    <col min="9192" max="9192" width="9.140625" style="4" customWidth="1"/>
    <col min="9193" max="9193" width="9.5703125" style="4" customWidth="1"/>
    <col min="9194" max="9439" width="9.140625" style="4"/>
    <col min="9440" max="9440" width="5.140625" style="4" customWidth="1"/>
    <col min="9441" max="9441" width="13.7109375" style="4" customWidth="1"/>
    <col min="9442" max="9442" width="7.140625" style="4" customWidth="1"/>
    <col min="9443" max="9443" width="8.7109375" style="4" customWidth="1"/>
    <col min="9444" max="9444" width="7.7109375" style="4" customWidth="1"/>
    <col min="9445" max="9445" width="7.85546875" style="4" customWidth="1"/>
    <col min="9446" max="9446" width="5.7109375" style="4" customWidth="1"/>
    <col min="9447" max="9447" width="9.28515625" style="4" customWidth="1"/>
    <col min="9448" max="9448" width="9.140625" style="4" customWidth="1"/>
    <col min="9449" max="9449" width="9.5703125" style="4" customWidth="1"/>
    <col min="9450" max="9695" width="9.140625" style="4"/>
    <col min="9696" max="9696" width="5.140625" style="4" customWidth="1"/>
    <col min="9697" max="9697" width="13.7109375" style="4" customWidth="1"/>
    <col min="9698" max="9698" width="7.140625" style="4" customWidth="1"/>
    <col min="9699" max="9699" width="8.7109375" style="4" customWidth="1"/>
    <col min="9700" max="9700" width="7.7109375" style="4" customWidth="1"/>
    <col min="9701" max="9701" width="7.85546875" style="4" customWidth="1"/>
    <col min="9702" max="9702" width="5.7109375" style="4" customWidth="1"/>
    <col min="9703" max="9703" width="9.28515625" style="4" customWidth="1"/>
    <col min="9704" max="9704" width="9.140625" style="4" customWidth="1"/>
    <col min="9705" max="9705" width="9.5703125" style="4" customWidth="1"/>
    <col min="9706" max="9951" width="9.140625" style="4"/>
    <col min="9952" max="9952" width="5.140625" style="4" customWidth="1"/>
    <col min="9953" max="9953" width="13.7109375" style="4" customWidth="1"/>
    <col min="9954" max="9954" width="7.140625" style="4" customWidth="1"/>
    <col min="9955" max="9955" width="8.7109375" style="4" customWidth="1"/>
    <col min="9956" max="9956" width="7.7109375" style="4" customWidth="1"/>
    <col min="9957" max="9957" width="7.85546875" style="4" customWidth="1"/>
    <col min="9958" max="9958" width="5.7109375" style="4" customWidth="1"/>
    <col min="9959" max="9959" width="9.28515625" style="4" customWidth="1"/>
    <col min="9960" max="9960" width="9.140625" style="4" customWidth="1"/>
    <col min="9961" max="9961" width="9.5703125" style="4" customWidth="1"/>
    <col min="9962" max="10207" width="9.140625" style="4"/>
    <col min="10208" max="10208" width="5.140625" style="4" customWidth="1"/>
    <col min="10209" max="10209" width="13.7109375" style="4" customWidth="1"/>
    <col min="10210" max="10210" width="7.140625" style="4" customWidth="1"/>
    <col min="10211" max="10211" width="8.7109375" style="4" customWidth="1"/>
    <col min="10212" max="10212" width="7.7109375" style="4" customWidth="1"/>
    <col min="10213" max="10213" width="7.85546875" style="4" customWidth="1"/>
    <col min="10214" max="10214" width="5.7109375" style="4" customWidth="1"/>
    <col min="10215" max="10215" width="9.28515625" style="4" customWidth="1"/>
    <col min="10216" max="10216" width="9.140625" style="4" customWidth="1"/>
    <col min="10217" max="10217" width="9.5703125" style="4" customWidth="1"/>
    <col min="10218" max="10463" width="9.140625" style="4"/>
    <col min="10464" max="10464" width="5.140625" style="4" customWidth="1"/>
    <col min="10465" max="10465" width="13.7109375" style="4" customWidth="1"/>
    <col min="10466" max="10466" width="7.140625" style="4" customWidth="1"/>
    <col min="10467" max="10467" width="8.7109375" style="4" customWidth="1"/>
    <col min="10468" max="10468" width="7.7109375" style="4" customWidth="1"/>
    <col min="10469" max="10469" width="7.85546875" style="4" customWidth="1"/>
    <col min="10470" max="10470" width="5.7109375" style="4" customWidth="1"/>
    <col min="10471" max="10471" width="9.28515625" style="4" customWidth="1"/>
    <col min="10472" max="10472" width="9.140625" style="4" customWidth="1"/>
    <col min="10473" max="10473" width="9.5703125" style="4" customWidth="1"/>
    <col min="10474" max="10719" width="9.140625" style="4"/>
    <col min="10720" max="10720" width="5.140625" style="4" customWidth="1"/>
    <col min="10721" max="10721" width="13.7109375" style="4" customWidth="1"/>
    <col min="10722" max="10722" width="7.140625" style="4" customWidth="1"/>
    <col min="10723" max="10723" width="8.7109375" style="4" customWidth="1"/>
    <col min="10724" max="10724" width="7.7109375" style="4" customWidth="1"/>
    <col min="10725" max="10725" width="7.85546875" style="4" customWidth="1"/>
    <col min="10726" max="10726" width="5.7109375" style="4" customWidth="1"/>
    <col min="10727" max="10727" width="9.28515625" style="4" customWidth="1"/>
    <col min="10728" max="10728" width="9.140625" style="4" customWidth="1"/>
    <col min="10729" max="10729" width="9.5703125" style="4" customWidth="1"/>
    <col min="10730" max="10975" width="9.140625" style="4"/>
    <col min="10976" max="10976" width="5.140625" style="4" customWidth="1"/>
    <col min="10977" max="10977" width="13.7109375" style="4" customWidth="1"/>
    <col min="10978" max="10978" width="7.140625" style="4" customWidth="1"/>
    <col min="10979" max="10979" width="8.7109375" style="4" customWidth="1"/>
    <col min="10980" max="10980" width="7.7109375" style="4" customWidth="1"/>
    <col min="10981" max="10981" width="7.85546875" style="4" customWidth="1"/>
    <col min="10982" max="10982" width="5.7109375" style="4" customWidth="1"/>
    <col min="10983" max="10983" width="9.28515625" style="4" customWidth="1"/>
    <col min="10984" max="10984" width="9.140625" style="4" customWidth="1"/>
    <col min="10985" max="10985" width="9.5703125" style="4" customWidth="1"/>
    <col min="10986" max="11231" width="9.140625" style="4"/>
    <col min="11232" max="11232" width="5.140625" style="4" customWidth="1"/>
    <col min="11233" max="11233" width="13.7109375" style="4" customWidth="1"/>
    <col min="11234" max="11234" width="7.140625" style="4" customWidth="1"/>
    <col min="11235" max="11235" width="8.7109375" style="4" customWidth="1"/>
    <col min="11236" max="11236" width="7.7109375" style="4" customWidth="1"/>
    <col min="11237" max="11237" width="7.85546875" style="4" customWidth="1"/>
    <col min="11238" max="11238" width="5.7109375" style="4" customWidth="1"/>
    <col min="11239" max="11239" width="9.28515625" style="4" customWidth="1"/>
    <col min="11240" max="11240" width="9.140625" style="4" customWidth="1"/>
    <col min="11241" max="11241" width="9.5703125" style="4" customWidth="1"/>
    <col min="11242" max="11487" width="9.140625" style="4"/>
    <col min="11488" max="11488" width="5.140625" style="4" customWidth="1"/>
    <col min="11489" max="11489" width="13.7109375" style="4" customWidth="1"/>
    <col min="11490" max="11490" width="7.140625" style="4" customWidth="1"/>
    <col min="11491" max="11491" width="8.7109375" style="4" customWidth="1"/>
    <col min="11492" max="11492" width="7.7109375" style="4" customWidth="1"/>
    <col min="11493" max="11493" width="7.85546875" style="4" customWidth="1"/>
    <col min="11494" max="11494" width="5.7109375" style="4" customWidth="1"/>
    <col min="11495" max="11495" width="9.28515625" style="4" customWidth="1"/>
    <col min="11496" max="11496" width="9.140625" style="4" customWidth="1"/>
    <col min="11497" max="11497" width="9.5703125" style="4" customWidth="1"/>
    <col min="11498" max="11743" width="9.140625" style="4"/>
    <col min="11744" max="11744" width="5.140625" style="4" customWidth="1"/>
    <col min="11745" max="11745" width="13.7109375" style="4" customWidth="1"/>
    <col min="11746" max="11746" width="7.140625" style="4" customWidth="1"/>
    <col min="11747" max="11747" width="8.7109375" style="4" customWidth="1"/>
    <col min="11748" max="11748" width="7.7109375" style="4" customWidth="1"/>
    <col min="11749" max="11749" width="7.85546875" style="4" customWidth="1"/>
    <col min="11750" max="11750" width="5.7109375" style="4" customWidth="1"/>
    <col min="11751" max="11751" width="9.28515625" style="4" customWidth="1"/>
    <col min="11752" max="11752" width="9.140625" style="4" customWidth="1"/>
    <col min="11753" max="11753" width="9.5703125" style="4" customWidth="1"/>
    <col min="11754" max="11999" width="9.140625" style="4"/>
    <col min="12000" max="12000" width="5.140625" style="4" customWidth="1"/>
    <col min="12001" max="12001" width="13.7109375" style="4" customWidth="1"/>
    <col min="12002" max="12002" width="7.140625" style="4" customWidth="1"/>
    <col min="12003" max="12003" width="8.7109375" style="4" customWidth="1"/>
    <col min="12004" max="12004" width="7.7109375" style="4" customWidth="1"/>
    <col min="12005" max="12005" width="7.85546875" style="4" customWidth="1"/>
    <col min="12006" max="12006" width="5.7109375" style="4" customWidth="1"/>
    <col min="12007" max="12007" width="9.28515625" style="4" customWidth="1"/>
    <col min="12008" max="12008" width="9.140625" style="4" customWidth="1"/>
    <col min="12009" max="12009" width="9.5703125" style="4" customWidth="1"/>
    <col min="12010" max="12255" width="9.140625" style="4"/>
    <col min="12256" max="12256" width="5.140625" style="4" customWidth="1"/>
    <col min="12257" max="12257" width="13.7109375" style="4" customWidth="1"/>
    <col min="12258" max="12258" width="7.140625" style="4" customWidth="1"/>
    <col min="12259" max="12259" width="8.7109375" style="4" customWidth="1"/>
    <col min="12260" max="12260" width="7.7109375" style="4" customWidth="1"/>
    <col min="12261" max="12261" width="7.85546875" style="4" customWidth="1"/>
    <col min="12262" max="12262" width="5.7109375" style="4" customWidth="1"/>
    <col min="12263" max="12263" width="9.28515625" style="4" customWidth="1"/>
    <col min="12264" max="12264" width="9.140625" style="4" customWidth="1"/>
    <col min="12265" max="12265" width="9.5703125" style="4" customWidth="1"/>
    <col min="12266" max="12511" width="9.140625" style="4"/>
    <col min="12512" max="12512" width="5.140625" style="4" customWidth="1"/>
    <col min="12513" max="12513" width="13.7109375" style="4" customWidth="1"/>
    <col min="12514" max="12514" width="7.140625" style="4" customWidth="1"/>
    <col min="12515" max="12515" width="8.7109375" style="4" customWidth="1"/>
    <col min="12516" max="12516" width="7.7109375" style="4" customWidth="1"/>
    <col min="12517" max="12517" width="7.85546875" style="4" customWidth="1"/>
    <col min="12518" max="12518" width="5.7109375" style="4" customWidth="1"/>
    <col min="12519" max="12519" width="9.28515625" style="4" customWidth="1"/>
    <col min="12520" max="12520" width="9.140625" style="4" customWidth="1"/>
    <col min="12521" max="12521" width="9.5703125" style="4" customWidth="1"/>
    <col min="12522" max="12767" width="9.140625" style="4"/>
    <col min="12768" max="12768" width="5.140625" style="4" customWidth="1"/>
    <col min="12769" max="12769" width="13.7109375" style="4" customWidth="1"/>
    <col min="12770" max="12770" width="7.140625" style="4" customWidth="1"/>
    <col min="12771" max="12771" width="8.7109375" style="4" customWidth="1"/>
    <col min="12772" max="12772" width="7.7109375" style="4" customWidth="1"/>
    <col min="12773" max="12773" width="7.85546875" style="4" customWidth="1"/>
    <col min="12774" max="12774" width="5.7109375" style="4" customWidth="1"/>
    <col min="12775" max="12775" width="9.28515625" style="4" customWidth="1"/>
    <col min="12776" max="12776" width="9.140625" style="4" customWidth="1"/>
    <col min="12777" max="12777" width="9.5703125" style="4" customWidth="1"/>
    <col min="12778" max="13023" width="9.140625" style="4"/>
    <col min="13024" max="13024" width="5.140625" style="4" customWidth="1"/>
    <col min="13025" max="13025" width="13.7109375" style="4" customWidth="1"/>
    <col min="13026" max="13026" width="7.140625" style="4" customWidth="1"/>
    <col min="13027" max="13027" width="8.7109375" style="4" customWidth="1"/>
    <col min="13028" max="13028" width="7.7109375" style="4" customWidth="1"/>
    <col min="13029" max="13029" width="7.85546875" style="4" customWidth="1"/>
    <col min="13030" max="13030" width="5.7109375" style="4" customWidth="1"/>
    <col min="13031" max="13031" width="9.28515625" style="4" customWidth="1"/>
    <col min="13032" max="13032" width="9.140625" style="4" customWidth="1"/>
    <col min="13033" max="13033" width="9.5703125" style="4" customWidth="1"/>
    <col min="13034" max="13279" width="9.140625" style="4"/>
    <col min="13280" max="13280" width="5.140625" style="4" customWidth="1"/>
    <col min="13281" max="13281" width="13.7109375" style="4" customWidth="1"/>
    <col min="13282" max="13282" width="7.140625" style="4" customWidth="1"/>
    <col min="13283" max="13283" width="8.7109375" style="4" customWidth="1"/>
    <col min="13284" max="13284" width="7.7109375" style="4" customWidth="1"/>
    <col min="13285" max="13285" width="7.85546875" style="4" customWidth="1"/>
    <col min="13286" max="13286" width="5.7109375" style="4" customWidth="1"/>
    <col min="13287" max="13287" width="9.28515625" style="4" customWidth="1"/>
    <col min="13288" max="13288" width="9.140625" style="4" customWidth="1"/>
    <col min="13289" max="13289" width="9.5703125" style="4" customWidth="1"/>
    <col min="13290" max="13535" width="9.140625" style="4"/>
    <col min="13536" max="13536" width="5.140625" style="4" customWidth="1"/>
    <col min="13537" max="13537" width="13.7109375" style="4" customWidth="1"/>
    <col min="13538" max="13538" width="7.140625" style="4" customWidth="1"/>
    <col min="13539" max="13539" width="8.7109375" style="4" customWidth="1"/>
    <col min="13540" max="13540" width="7.7109375" style="4" customWidth="1"/>
    <col min="13541" max="13541" width="7.85546875" style="4" customWidth="1"/>
    <col min="13542" max="13542" width="5.7109375" style="4" customWidth="1"/>
    <col min="13543" max="13543" width="9.28515625" style="4" customWidth="1"/>
    <col min="13544" max="13544" width="9.140625" style="4" customWidth="1"/>
    <col min="13545" max="13545" width="9.5703125" style="4" customWidth="1"/>
    <col min="13546" max="13791" width="9.140625" style="4"/>
    <col min="13792" max="13792" width="5.140625" style="4" customWidth="1"/>
    <col min="13793" max="13793" width="13.7109375" style="4" customWidth="1"/>
    <col min="13794" max="13794" width="7.140625" style="4" customWidth="1"/>
    <col min="13795" max="13795" width="8.7109375" style="4" customWidth="1"/>
    <col min="13796" max="13796" width="7.7109375" style="4" customWidth="1"/>
    <col min="13797" max="13797" width="7.85546875" style="4" customWidth="1"/>
    <col min="13798" max="13798" width="5.7109375" style="4" customWidth="1"/>
    <col min="13799" max="13799" width="9.28515625" style="4" customWidth="1"/>
    <col min="13800" max="13800" width="9.140625" style="4" customWidth="1"/>
    <col min="13801" max="13801" width="9.5703125" style="4" customWidth="1"/>
    <col min="13802" max="14047" width="9.140625" style="4"/>
    <col min="14048" max="14048" width="5.140625" style="4" customWidth="1"/>
    <col min="14049" max="14049" width="13.7109375" style="4" customWidth="1"/>
    <col min="14050" max="14050" width="7.140625" style="4" customWidth="1"/>
    <col min="14051" max="14051" width="8.7109375" style="4" customWidth="1"/>
    <col min="14052" max="14052" width="7.7109375" style="4" customWidth="1"/>
    <col min="14053" max="14053" width="7.85546875" style="4" customWidth="1"/>
    <col min="14054" max="14054" width="5.7109375" style="4" customWidth="1"/>
    <col min="14055" max="14055" width="9.28515625" style="4" customWidth="1"/>
    <col min="14056" max="14056" width="9.140625" style="4" customWidth="1"/>
    <col min="14057" max="14057" width="9.5703125" style="4" customWidth="1"/>
    <col min="14058" max="14303" width="9.140625" style="4"/>
    <col min="14304" max="14304" width="5.140625" style="4" customWidth="1"/>
    <col min="14305" max="14305" width="13.7109375" style="4" customWidth="1"/>
    <col min="14306" max="14306" width="7.140625" style="4" customWidth="1"/>
    <col min="14307" max="14307" width="8.7109375" style="4" customWidth="1"/>
    <col min="14308" max="14308" width="7.7109375" style="4" customWidth="1"/>
    <col min="14309" max="14309" width="7.85546875" style="4" customWidth="1"/>
    <col min="14310" max="14310" width="5.7109375" style="4" customWidth="1"/>
    <col min="14311" max="14311" width="9.28515625" style="4" customWidth="1"/>
    <col min="14312" max="14312" width="9.140625" style="4" customWidth="1"/>
    <col min="14313" max="14313" width="9.5703125" style="4" customWidth="1"/>
    <col min="14314" max="14559" width="9.140625" style="4"/>
    <col min="14560" max="14560" width="5.140625" style="4" customWidth="1"/>
    <col min="14561" max="14561" width="13.7109375" style="4" customWidth="1"/>
    <col min="14562" max="14562" width="7.140625" style="4" customWidth="1"/>
    <col min="14563" max="14563" width="8.7109375" style="4" customWidth="1"/>
    <col min="14564" max="14564" width="7.7109375" style="4" customWidth="1"/>
    <col min="14565" max="14565" width="7.85546875" style="4" customWidth="1"/>
    <col min="14566" max="14566" width="5.7109375" style="4" customWidth="1"/>
    <col min="14567" max="14567" width="9.28515625" style="4" customWidth="1"/>
    <col min="14568" max="14568" width="9.140625" style="4" customWidth="1"/>
    <col min="14569" max="14569" width="9.5703125" style="4" customWidth="1"/>
    <col min="14570" max="14815" width="9.140625" style="4"/>
    <col min="14816" max="14816" width="5.140625" style="4" customWidth="1"/>
    <col min="14817" max="14817" width="13.7109375" style="4" customWidth="1"/>
    <col min="14818" max="14818" width="7.140625" style="4" customWidth="1"/>
    <col min="14819" max="14819" width="8.7109375" style="4" customWidth="1"/>
    <col min="14820" max="14820" width="7.7109375" style="4" customWidth="1"/>
    <col min="14821" max="14821" width="7.85546875" style="4" customWidth="1"/>
    <col min="14822" max="14822" width="5.7109375" style="4" customWidth="1"/>
    <col min="14823" max="14823" width="9.28515625" style="4" customWidth="1"/>
    <col min="14824" max="14824" width="9.140625" style="4" customWidth="1"/>
    <col min="14825" max="14825" width="9.5703125" style="4" customWidth="1"/>
    <col min="14826" max="15071" width="9.140625" style="4"/>
    <col min="15072" max="15072" width="5.140625" style="4" customWidth="1"/>
    <col min="15073" max="15073" width="13.7109375" style="4" customWidth="1"/>
    <col min="15074" max="15074" width="7.140625" style="4" customWidth="1"/>
    <col min="15075" max="15075" width="8.7109375" style="4" customWidth="1"/>
    <col min="15076" max="15076" width="7.7109375" style="4" customWidth="1"/>
    <col min="15077" max="15077" width="7.85546875" style="4" customWidth="1"/>
    <col min="15078" max="15078" width="5.7109375" style="4" customWidth="1"/>
    <col min="15079" max="15079" width="9.28515625" style="4" customWidth="1"/>
    <col min="15080" max="15080" width="9.140625" style="4" customWidth="1"/>
    <col min="15081" max="15081" width="9.5703125" style="4" customWidth="1"/>
    <col min="15082" max="15327" width="9.140625" style="4"/>
    <col min="15328" max="15328" width="5.140625" style="4" customWidth="1"/>
    <col min="15329" max="15329" width="13.7109375" style="4" customWidth="1"/>
    <col min="15330" max="15330" width="7.140625" style="4" customWidth="1"/>
    <col min="15331" max="15331" width="8.7109375" style="4" customWidth="1"/>
    <col min="15332" max="15332" width="7.7109375" style="4" customWidth="1"/>
    <col min="15333" max="15333" width="7.85546875" style="4" customWidth="1"/>
    <col min="15334" max="15334" width="5.7109375" style="4" customWidth="1"/>
    <col min="15335" max="15335" width="9.28515625" style="4" customWidth="1"/>
    <col min="15336" max="15336" width="9.140625" style="4" customWidth="1"/>
    <col min="15337" max="15337" width="9.5703125" style="4" customWidth="1"/>
    <col min="15338" max="15583" width="9.140625" style="4"/>
    <col min="15584" max="15584" width="5.140625" style="4" customWidth="1"/>
    <col min="15585" max="15585" width="13.7109375" style="4" customWidth="1"/>
    <col min="15586" max="15586" width="7.140625" style="4" customWidth="1"/>
    <col min="15587" max="15587" width="8.7109375" style="4" customWidth="1"/>
    <col min="15588" max="15588" width="7.7109375" style="4" customWidth="1"/>
    <col min="15589" max="15589" width="7.85546875" style="4" customWidth="1"/>
    <col min="15590" max="15590" width="5.7109375" style="4" customWidth="1"/>
    <col min="15591" max="15591" width="9.28515625" style="4" customWidth="1"/>
    <col min="15592" max="15592" width="9.140625" style="4" customWidth="1"/>
    <col min="15593" max="15593" width="9.5703125" style="4" customWidth="1"/>
    <col min="15594" max="15839" width="9.140625" style="4"/>
    <col min="15840" max="15840" width="5.140625" style="4" customWidth="1"/>
    <col min="15841" max="15841" width="13.7109375" style="4" customWidth="1"/>
    <col min="15842" max="15842" width="7.140625" style="4" customWidth="1"/>
    <col min="15843" max="15843" width="8.7109375" style="4" customWidth="1"/>
    <col min="15844" max="15844" width="7.7109375" style="4" customWidth="1"/>
    <col min="15845" max="15845" width="7.85546875" style="4" customWidth="1"/>
    <col min="15846" max="15846" width="5.7109375" style="4" customWidth="1"/>
    <col min="15847" max="15847" width="9.28515625" style="4" customWidth="1"/>
    <col min="15848" max="15848" width="9.140625" style="4" customWidth="1"/>
    <col min="15849" max="15849" width="9.5703125" style="4" customWidth="1"/>
    <col min="15850" max="16095" width="9.140625" style="4"/>
    <col min="16096" max="16096" width="5.140625" style="4" customWidth="1"/>
    <col min="16097" max="16097" width="13.7109375" style="4" customWidth="1"/>
    <col min="16098" max="16098" width="7.140625" style="4" customWidth="1"/>
    <col min="16099" max="16099" width="8.7109375" style="4" customWidth="1"/>
    <col min="16100" max="16100" width="7.7109375" style="4" customWidth="1"/>
    <col min="16101" max="16101" width="7.85546875" style="4" customWidth="1"/>
    <col min="16102" max="16102" width="5.7109375" style="4" customWidth="1"/>
    <col min="16103" max="16103" width="9.28515625" style="4" customWidth="1"/>
    <col min="16104" max="16104" width="9.140625" style="4" customWidth="1"/>
    <col min="16105" max="16105" width="9.5703125" style="4" customWidth="1"/>
    <col min="16106" max="16384" width="9.140625" style="4"/>
  </cols>
  <sheetData>
    <row r="1" spans="1:12" s="1" customFormat="1" ht="15" x14ac:dyDescent="0.25">
      <c r="A1" s="105" t="s">
        <v>341</v>
      </c>
      <c r="K1" s="95"/>
      <c r="L1" s="95"/>
    </row>
    <row r="2" spans="1:12" ht="14.45" customHeight="1" x14ac:dyDescent="0.2">
      <c r="A2" s="256" t="s">
        <v>0</v>
      </c>
      <c r="B2" s="256"/>
      <c r="C2" s="256"/>
      <c r="D2" s="193"/>
      <c r="E2" s="256" t="s">
        <v>1</v>
      </c>
      <c r="F2" s="256"/>
      <c r="G2" s="256"/>
      <c r="H2" s="256"/>
      <c r="I2" s="256"/>
      <c r="J2" s="256"/>
      <c r="K2" s="256"/>
      <c r="L2" s="256"/>
    </row>
    <row r="3" spans="1:12" ht="36" customHeight="1" x14ac:dyDescent="0.2">
      <c r="A3" s="74" t="s">
        <v>178</v>
      </c>
      <c r="B3" s="74" t="s">
        <v>179</v>
      </c>
      <c r="C3" s="74" t="s">
        <v>180</v>
      </c>
      <c r="D3" s="75" t="s">
        <v>181</v>
      </c>
      <c r="E3" s="194" t="s">
        <v>182</v>
      </c>
      <c r="F3" s="194" t="s">
        <v>183</v>
      </c>
      <c r="G3" s="194" t="s">
        <v>184</v>
      </c>
      <c r="H3" s="194" t="s">
        <v>185</v>
      </c>
      <c r="I3" s="194" t="s">
        <v>186</v>
      </c>
      <c r="J3" s="194" t="s">
        <v>187</v>
      </c>
      <c r="K3" s="194" t="s">
        <v>188</v>
      </c>
      <c r="L3" s="194" t="s">
        <v>197</v>
      </c>
    </row>
    <row r="4" spans="1:12" ht="13.15" customHeight="1" x14ac:dyDescent="0.25">
      <c r="A4" s="72" t="s">
        <v>2</v>
      </c>
      <c r="B4" s="71"/>
      <c r="C4" s="71"/>
      <c r="D4" s="71"/>
      <c r="E4" s="71"/>
      <c r="F4" s="71"/>
      <c r="G4" s="71"/>
      <c r="H4" s="71"/>
      <c r="I4" s="71"/>
      <c r="J4" s="71"/>
    </row>
    <row r="5" spans="1:12" ht="27.6" customHeight="1" x14ac:dyDescent="0.25">
      <c r="A5" s="5" t="s">
        <v>3</v>
      </c>
      <c r="B5" s="6" t="s">
        <v>4</v>
      </c>
      <c r="C5" s="6" t="s">
        <v>5</v>
      </c>
      <c r="D5" s="7">
        <v>58261</v>
      </c>
      <c r="E5" s="8">
        <v>25</v>
      </c>
      <c r="F5" s="8">
        <v>3</v>
      </c>
      <c r="G5" s="8">
        <v>22</v>
      </c>
      <c r="H5" s="8">
        <v>22</v>
      </c>
      <c r="I5" s="8">
        <v>19</v>
      </c>
      <c r="J5" s="8">
        <v>18</v>
      </c>
      <c r="K5" s="92">
        <v>15</v>
      </c>
      <c r="L5" s="92">
        <v>0</v>
      </c>
    </row>
    <row r="6" spans="1:12" ht="16.899999999999999" customHeight="1" x14ac:dyDescent="0.25">
      <c r="A6" s="6"/>
      <c r="B6" s="6"/>
      <c r="C6" s="9" t="s">
        <v>6</v>
      </c>
      <c r="D6" s="7">
        <v>52093</v>
      </c>
      <c r="E6" s="8">
        <v>24</v>
      </c>
      <c r="F6" s="8">
        <v>1</v>
      </c>
      <c r="G6" s="8">
        <v>23</v>
      </c>
      <c r="H6" s="8">
        <v>23</v>
      </c>
      <c r="I6" s="8">
        <v>22</v>
      </c>
      <c r="J6" s="8">
        <v>20</v>
      </c>
      <c r="K6" s="92">
        <v>19</v>
      </c>
      <c r="L6" s="92">
        <v>0</v>
      </c>
    </row>
    <row r="7" spans="1:12" ht="16.899999999999999" customHeight="1" x14ac:dyDescent="0.25">
      <c r="A7" s="6"/>
      <c r="B7" s="6"/>
      <c r="C7" s="6" t="s">
        <v>7</v>
      </c>
      <c r="D7" s="7">
        <v>28247</v>
      </c>
      <c r="E7" s="8">
        <v>12</v>
      </c>
      <c r="F7" s="8">
        <v>1</v>
      </c>
      <c r="G7" s="8">
        <v>11</v>
      </c>
      <c r="H7" s="8">
        <v>11</v>
      </c>
      <c r="I7" s="8">
        <v>11</v>
      </c>
      <c r="J7" s="8">
        <v>10</v>
      </c>
      <c r="K7" s="10">
        <v>9</v>
      </c>
      <c r="L7" s="7">
        <v>0</v>
      </c>
    </row>
    <row r="8" spans="1:12" ht="16.899999999999999" customHeight="1" x14ac:dyDescent="0.25">
      <c r="A8" s="6"/>
      <c r="B8" s="6"/>
      <c r="C8" s="6" t="s">
        <v>8</v>
      </c>
      <c r="D8" s="7">
        <v>131568</v>
      </c>
      <c r="E8" s="8">
        <v>50</v>
      </c>
      <c r="F8" s="8">
        <v>0</v>
      </c>
      <c r="G8" s="8">
        <v>50</v>
      </c>
      <c r="H8" s="8">
        <v>50</v>
      </c>
      <c r="I8" s="8">
        <v>50</v>
      </c>
      <c r="J8" s="8">
        <v>38</v>
      </c>
      <c r="K8" s="92">
        <v>38</v>
      </c>
      <c r="L8" s="10">
        <v>0</v>
      </c>
    </row>
    <row r="9" spans="1:12" ht="16.899999999999999" customHeight="1" x14ac:dyDescent="0.25">
      <c r="A9" s="6"/>
      <c r="B9" s="6"/>
      <c r="C9" s="6" t="s">
        <v>9</v>
      </c>
      <c r="D9" s="7">
        <v>622813</v>
      </c>
      <c r="E9" s="8">
        <v>283</v>
      </c>
      <c r="F9" s="8">
        <v>0</v>
      </c>
      <c r="G9" s="8">
        <v>283</v>
      </c>
      <c r="H9" s="8">
        <v>283</v>
      </c>
      <c r="I9" s="8">
        <v>283</v>
      </c>
      <c r="J9" s="8">
        <v>208</v>
      </c>
      <c r="K9" s="92">
        <v>208</v>
      </c>
      <c r="L9" s="10">
        <v>0</v>
      </c>
    </row>
    <row r="10" spans="1:12" s="78" customFormat="1" ht="16.899999999999999" customHeight="1" x14ac:dyDescent="0.25">
      <c r="A10" s="76" t="s">
        <v>10</v>
      </c>
      <c r="B10" s="76"/>
      <c r="C10" s="76"/>
      <c r="D10" s="77">
        <f t="shared" ref="D10:L10" si="0">SUM(D5:D9)</f>
        <v>892982</v>
      </c>
      <c r="E10" s="77">
        <f t="shared" si="0"/>
        <v>394</v>
      </c>
      <c r="F10" s="77">
        <f t="shared" si="0"/>
        <v>5</v>
      </c>
      <c r="G10" s="77">
        <f t="shared" si="0"/>
        <v>389</v>
      </c>
      <c r="H10" s="77">
        <f t="shared" si="0"/>
        <v>389</v>
      </c>
      <c r="I10" s="77">
        <f t="shared" si="0"/>
        <v>385</v>
      </c>
      <c r="J10" s="77">
        <f t="shared" si="0"/>
        <v>294</v>
      </c>
      <c r="K10" s="77">
        <f t="shared" si="0"/>
        <v>289</v>
      </c>
      <c r="L10" s="77">
        <f t="shared" si="0"/>
        <v>0</v>
      </c>
    </row>
    <row r="11" spans="1:12" ht="16.899999999999999" customHeight="1" x14ac:dyDescent="0.25">
      <c r="A11" s="12"/>
      <c r="B11" s="12"/>
      <c r="C11" s="12"/>
      <c r="D11" s="14"/>
      <c r="E11" s="14"/>
      <c r="F11" s="14"/>
      <c r="G11" s="14"/>
      <c r="H11" s="14"/>
      <c r="I11" s="14"/>
      <c r="J11" s="14"/>
      <c r="L11" s="96"/>
    </row>
    <row r="12" spans="1:12" ht="27" customHeight="1" x14ac:dyDescent="0.25">
      <c r="A12" s="5">
        <v>2</v>
      </c>
      <c r="B12" s="15" t="s">
        <v>11</v>
      </c>
      <c r="C12" s="6" t="s">
        <v>5</v>
      </c>
      <c r="D12" s="189">
        <v>20686</v>
      </c>
      <c r="E12" s="189">
        <v>11</v>
      </c>
      <c r="F12" s="189">
        <v>5</v>
      </c>
      <c r="G12" s="189">
        <v>6</v>
      </c>
      <c r="H12" s="189">
        <v>6</v>
      </c>
      <c r="I12" s="189">
        <v>6</v>
      </c>
      <c r="J12" s="189">
        <v>9</v>
      </c>
      <c r="K12" s="97">
        <v>5</v>
      </c>
      <c r="L12" s="97">
        <v>0</v>
      </c>
    </row>
    <row r="13" spans="1:12" ht="17.100000000000001" customHeight="1" x14ac:dyDescent="0.25">
      <c r="A13" s="5"/>
      <c r="B13" s="15"/>
      <c r="C13" s="9" t="s">
        <v>6</v>
      </c>
      <c r="D13" s="189">
        <v>49674</v>
      </c>
      <c r="E13" s="189">
        <v>29</v>
      </c>
      <c r="F13" s="189">
        <v>1</v>
      </c>
      <c r="G13" s="189">
        <v>28</v>
      </c>
      <c r="H13" s="189">
        <v>27</v>
      </c>
      <c r="I13" s="189">
        <v>26</v>
      </c>
      <c r="J13" s="189">
        <v>24</v>
      </c>
      <c r="K13" s="97">
        <v>24</v>
      </c>
      <c r="L13" s="97">
        <v>1</v>
      </c>
    </row>
    <row r="14" spans="1:12" ht="16.899999999999999" customHeight="1" x14ac:dyDescent="0.25">
      <c r="A14" s="5"/>
      <c r="B14" s="15"/>
      <c r="C14" s="6" t="s">
        <v>7</v>
      </c>
      <c r="D14" s="189">
        <v>45088</v>
      </c>
      <c r="E14" s="189">
        <v>25</v>
      </c>
      <c r="F14" s="189">
        <v>0</v>
      </c>
      <c r="G14" s="189">
        <v>25</v>
      </c>
      <c r="H14" s="189">
        <v>25</v>
      </c>
      <c r="I14" s="189">
        <v>25</v>
      </c>
      <c r="J14" s="189">
        <v>19</v>
      </c>
      <c r="K14" s="97">
        <v>19</v>
      </c>
      <c r="L14" s="97">
        <v>0</v>
      </c>
    </row>
    <row r="15" spans="1:12" ht="16.899999999999999" customHeight="1" x14ac:dyDescent="0.25">
      <c r="A15" s="6"/>
      <c r="B15" s="6"/>
      <c r="C15" s="6" t="s">
        <v>8</v>
      </c>
      <c r="D15" s="189">
        <v>152249</v>
      </c>
      <c r="E15" s="189">
        <v>73</v>
      </c>
      <c r="F15" s="189">
        <v>1</v>
      </c>
      <c r="G15" s="189">
        <v>72</v>
      </c>
      <c r="H15" s="189">
        <v>72</v>
      </c>
      <c r="I15" s="189">
        <v>72</v>
      </c>
      <c r="J15" s="189">
        <v>56</v>
      </c>
      <c r="K15" s="97">
        <v>56</v>
      </c>
      <c r="L15" s="97">
        <v>0</v>
      </c>
    </row>
    <row r="16" spans="1:12" ht="16.899999999999999" customHeight="1" x14ac:dyDescent="0.25">
      <c r="A16" s="6"/>
      <c r="B16" s="6"/>
      <c r="C16" s="6" t="s">
        <v>9</v>
      </c>
      <c r="D16" s="189">
        <v>718549</v>
      </c>
      <c r="E16" s="189">
        <v>313</v>
      </c>
      <c r="F16" s="189">
        <v>0</v>
      </c>
      <c r="G16" s="189">
        <v>313</v>
      </c>
      <c r="H16" s="189">
        <v>310</v>
      </c>
      <c r="I16" s="189">
        <v>310</v>
      </c>
      <c r="J16" s="189">
        <v>236</v>
      </c>
      <c r="K16" s="97">
        <v>236</v>
      </c>
      <c r="L16" s="97">
        <v>3</v>
      </c>
    </row>
    <row r="17" spans="1:12" s="78" customFormat="1" ht="16.899999999999999" customHeight="1" x14ac:dyDescent="0.25">
      <c r="A17" s="76" t="s">
        <v>10</v>
      </c>
      <c r="B17" s="76"/>
      <c r="C17" s="76"/>
      <c r="D17" s="77">
        <f t="shared" ref="D17:L17" si="1">SUM(D12:D16)</f>
        <v>986246</v>
      </c>
      <c r="E17" s="77">
        <f t="shared" si="1"/>
        <v>451</v>
      </c>
      <c r="F17" s="77">
        <f t="shared" si="1"/>
        <v>7</v>
      </c>
      <c r="G17" s="77">
        <f t="shared" si="1"/>
        <v>444</v>
      </c>
      <c r="H17" s="77">
        <f t="shared" si="1"/>
        <v>440</v>
      </c>
      <c r="I17" s="77">
        <f t="shared" si="1"/>
        <v>439</v>
      </c>
      <c r="J17" s="77">
        <f t="shared" si="1"/>
        <v>344</v>
      </c>
      <c r="K17" s="77">
        <f t="shared" si="1"/>
        <v>340</v>
      </c>
      <c r="L17" s="77">
        <f t="shared" si="1"/>
        <v>4</v>
      </c>
    </row>
    <row r="18" spans="1:12" ht="16.899999999999999" customHeight="1" x14ac:dyDescent="0.25">
      <c r="A18" s="12"/>
      <c r="B18" s="12"/>
      <c r="C18" s="12"/>
      <c r="D18" s="14"/>
      <c r="E18" s="14"/>
      <c r="F18" s="14"/>
      <c r="G18" s="14"/>
      <c r="H18" s="14"/>
      <c r="I18" s="14"/>
      <c r="J18" s="14"/>
      <c r="K18" s="96"/>
      <c r="L18" s="96"/>
    </row>
    <row r="19" spans="1:12" ht="28.9" customHeight="1" x14ac:dyDescent="0.25">
      <c r="A19" s="5" t="s">
        <v>12</v>
      </c>
      <c r="B19" s="15" t="s">
        <v>13</v>
      </c>
      <c r="C19" s="6" t="s">
        <v>5</v>
      </c>
      <c r="D19" s="189">
        <v>53953</v>
      </c>
      <c r="E19" s="189">
        <v>24</v>
      </c>
      <c r="F19" s="189">
        <v>6</v>
      </c>
      <c r="G19" s="189">
        <v>18</v>
      </c>
      <c r="H19" s="189">
        <v>18</v>
      </c>
      <c r="I19" s="189">
        <v>16</v>
      </c>
      <c r="J19" s="189">
        <v>15</v>
      </c>
      <c r="K19" s="97">
        <v>12</v>
      </c>
      <c r="L19" s="97">
        <v>0</v>
      </c>
    </row>
    <row r="20" spans="1:12" ht="16.899999999999999" customHeight="1" x14ac:dyDescent="0.25">
      <c r="A20" s="15"/>
      <c r="B20" s="15"/>
      <c r="C20" s="9" t="s">
        <v>6</v>
      </c>
      <c r="D20" s="189">
        <v>76295</v>
      </c>
      <c r="E20" s="189">
        <v>34</v>
      </c>
      <c r="F20" s="189">
        <v>2</v>
      </c>
      <c r="G20" s="189">
        <v>32</v>
      </c>
      <c r="H20" s="189">
        <v>31</v>
      </c>
      <c r="I20" s="189">
        <v>29</v>
      </c>
      <c r="J20" s="189">
        <v>26</v>
      </c>
      <c r="K20" s="97">
        <v>25</v>
      </c>
      <c r="L20" s="97">
        <v>1</v>
      </c>
    </row>
    <row r="21" spans="1:12" ht="16.899999999999999" customHeight="1" x14ac:dyDescent="0.25">
      <c r="A21" s="15"/>
      <c r="B21" s="15"/>
      <c r="C21" s="6" t="s">
        <v>7</v>
      </c>
      <c r="D21" s="189">
        <v>51886</v>
      </c>
      <c r="E21" s="189">
        <v>30</v>
      </c>
      <c r="F21" s="189">
        <v>0</v>
      </c>
      <c r="G21" s="189">
        <v>30</v>
      </c>
      <c r="H21" s="189">
        <v>30</v>
      </c>
      <c r="I21" s="189">
        <v>30</v>
      </c>
      <c r="J21" s="189">
        <v>27</v>
      </c>
      <c r="K21" s="97">
        <v>27</v>
      </c>
      <c r="L21" s="97">
        <v>0</v>
      </c>
    </row>
    <row r="22" spans="1:12" ht="16.899999999999999" customHeight="1" x14ac:dyDescent="0.25">
      <c r="A22" s="6"/>
      <c r="B22" s="6"/>
      <c r="C22" s="6" t="s">
        <v>8</v>
      </c>
      <c r="D22" s="189">
        <v>158322</v>
      </c>
      <c r="E22" s="189">
        <v>68</v>
      </c>
      <c r="F22" s="189">
        <v>0</v>
      </c>
      <c r="G22" s="189">
        <v>68</v>
      </c>
      <c r="H22" s="189">
        <v>67</v>
      </c>
      <c r="I22" s="189">
        <v>67</v>
      </c>
      <c r="J22" s="189">
        <v>48</v>
      </c>
      <c r="K22" s="97">
        <v>48</v>
      </c>
      <c r="L22" s="97">
        <v>1</v>
      </c>
    </row>
    <row r="23" spans="1:12" ht="16.899999999999999" customHeight="1" x14ac:dyDescent="0.25">
      <c r="A23" s="6"/>
      <c r="B23" s="6"/>
      <c r="C23" s="6" t="s">
        <v>9</v>
      </c>
      <c r="D23" s="189">
        <v>630929</v>
      </c>
      <c r="E23" s="189">
        <v>321</v>
      </c>
      <c r="F23" s="189">
        <v>0</v>
      </c>
      <c r="G23" s="189">
        <v>321</v>
      </c>
      <c r="H23" s="189">
        <v>321</v>
      </c>
      <c r="I23" s="189">
        <v>321</v>
      </c>
      <c r="J23" s="189">
        <v>239</v>
      </c>
      <c r="K23" s="97">
        <v>239</v>
      </c>
      <c r="L23" s="97">
        <v>0</v>
      </c>
    </row>
    <row r="24" spans="1:12" s="78" customFormat="1" ht="16.899999999999999" customHeight="1" x14ac:dyDescent="0.25">
      <c r="A24" s="76" t="s">
        <v>10</v>
      </c>
      <c r="B24" s="76"/>
      <c r="C24" s="76"/>
      <c r="D24" s="77">
        <f t="shared" ref="D24:L24" si="2">SUM(D19:D23)</f>
        <v>971385</v>
      </c>
      <c r="E24" s="77">
        <f t="shared" si="2"/>
        <v>477</v>
      </c>
      <c r="F24" s="77">
        <f t="shared" si="2"/>
        <v>8</v>
      </c>
      <c r="G24" s="77">
        <f t="shared" si="2"/>
        <v>469</v>
      </c>
      <c r="H24" s="77">
        <f t="shared" si="2"/>
        <v>467</v>
      </c>
      <c r="I24" s="77">
        <f t="shared" si="2"/>
        <v>463</v>
      </c>
      <c r="J24" s="77">
        <f t="shared" si="2"/>
        <v>355</v>
      </c>
      <c r="K24" s="77">
        <f t="shared" si="2"/>
        <v>351</v>
      </c>
      <c r="L24" s="77">
        <f t="shared" si="2"/>
        <v>2</v>
      </c>
    </row>
    <row r="25" spans="1:12" ht="16.899999999999999" customHeight="1" x14ac:dyDescent="0.25">
      <c r="A25" s="12"/>
      <c r="B25" s="12"/>
      <c r="C25" s="12"/>
      <c r="D25" s="14"/>
      <c r="E25" s="14"/>
      <c r="F25" s="14"/>
      <c r="G25" s="14"/>
      <c r="H25" s="14"/>
      <c r="I25" s="14"/>
      <c r="J25" s="14"/>
      <c r="L25" s="10"/>
    </row>
    <row r="26" spans="1:12" ht="16.899999999999999" customHeight="1" x14ac:dyDescent="0.25">
      <c r="A26" s="20">
        <v>1</v>
      </c>
      <c r="B26" s="21" t="s">
        <v>14</v>
      </c>
      <c r="C26" s="6" t="s">
        <v>5</v>
      </c>
      <c r="D26" s="189">
        <v>215985</v>
      </c>
      <c r="E26" s="189">
        <v>32</v>
      </c>
      <c r="F26" s="189">
        <v>19</v>
      </c>
      <c r="G26" s="189">
        <v>13</v>
      </c>
      <c r="H26" s="189">
        <v>13</v>
      </c>
      <c r="I26" s="189">
        <v>12</v>
      </c>
      <c r="J26" s="189">
        <v>32</v>
      </c>
      <c r="K26" s="97">
        <v>13</v>
      </c>
      <c r="L26" s="97">
        <v>0</v>
      </c>
    </row>
    <row r="27" spans="1:12" ht="16.899999999999999" customHeight="1" x14ac:dyDescent="0.25">
      <c r="A27" s="20"/>
      <c r="B27" s="21"/>
      <c r="C27" s="9" t="s">
        <v>6</v>
      </c>
      <c r="D27" s="189">
        <v>161989</v>
      </c>
      <c r="E27" s="189">
        <v>28</v>
      </c>
      <c r="F27" s="189">
        <v>3</v>
      </c>
      <c r="G27" s="189">
        <v>25</v>
      </c>
      <c r="H27" s="189">
        <v>25</v>
      </c>
      <c r="I27" s="189">
        <v>24</v>
      </c>
      <c r="J27" s="189">
        <v>28</v>
      </c>
      <c r="K27" s="97">
        <v>25</v>
      </c>
      <c r="L27" s="97">
        <v>0</v>
      </c>
    </row>
    <row r="28" spans="1:12" ht="16.899999999999999" customHeight="1" x14ac:dyDescent="0.25">
      <c r="A28" s="20"/>
      <c r="B28" s="21"/>
      <c r="C28" s="6" t="s">
        <v>7</v>
      </c>
      <c r="D28" s="189">
        <v>68875</v>
      </c>
      <c r="E28" s="189">
        <v>11</v>
      </c>
      <c r="F28" s="189">
        <v>1</v>
      </c>
      <c r="G28" s="189">
        <v>10</v>
      </c>
      <c r="H28" s="189">
        <v>10</v>
      </c>
      <c r="I28" s="189">
        <v>10</v>
      </c>
      <c r="J28" s="189">
        <v>11</v>
      </c>
      <c r="K28" s="97">
        <v>10</v>
      </c>
      <c r="L28" s="97">
        <v>0</v>
      </c>
    </row>
    <row r="29" spans="1:12" ht="16.899999999999999" customHeight="1" x14ac:dyDescent="0.25">
      <c r="A29" s="20"/>
      <c r="B29" s="21"/>
      <c r="C29" s="6" t="s">
        <v>8</v>
      </c>
      <c r="D29" s="189">
        <v>259581</v>
      </c>
      <c r="E29" s="189">
        <v>45</v>
      </c>
      <c r="F29" s="189">
        <v>2</v>
      </c>
      <c r="G29" s="189">
        <v>43</v>
      </c>
      <c r="H29" s="189">
        <v>43</v>
      </c>
      <c r="I29" s="189">
        <v>42</v>
      </c>
      <c r="J29" s="189">
        <v>45</v>
      </c>
      <c r="K29" s="97">
        <v>43</v>
      </c>
      <c r="L29" s="97">
        <v>0</v>
      </c>
    </row>
    <row r="30" spans="1:12" ht="16.899999999999999" customHeight="1" x14ac:dyDescent="0.25">
      <c r="A30" s="20"/>
      <c r="B30" s="21"/>
      <c r="C30" s="6" t="s">
        <v>9</v>
      </c>
      <c r="D30" s="189">
        <v>717795</v>
      </c>
      <c r="E30" s="189">
        <v>100</v>
      </c>
      <c r="F30" s="189">
        <v>0</v>
      </c>
      <c r="G30" s="189">
        <v>100</v>
      </c>
      <c r="H30" s="189">
        <v>100</v>
      </c>
      <c r="I30" s="189">
        <v>99</v>
      </c>
      <c r="J30" s="189">
        <v>100</v>
      </c>
      <c r="K30" s="97">
        <v>100</v>
      </c>
      <c r="L30" s="97">
        <v>0</v>
      </c>
    </row>
    <row r="31" spans="1:12" s="78" customFormat="1" ht="16.899999999999999" customHeight="1" x14ac:dyDescent="0.25">
      <c r="A31" s="79" t="s">
        <v>10</v>
      </c>
      <c r="B31" s="80"/>
      <c r="C31" s="76"/>
      <c r="D31" s="81">
        <f t="shared" ref="D31:L31" si="3">SUM(D26:D30)</f>
        <v>1424225</v>
      </c>
      <c r="E31" s="81">
        <f t="shared" si="3"/>
        <v>216</v>
      </c>
      <c r="F31" s="81">
        <f t="shared" si="3"/>
        <v>25</v>
      </c>
      <c r="G31" s="81">
        <f t="shared" si="3"/>
        <v>191</v>
      </c>
      <c r="H31" s="81">
        <f t="shared" si="3"/>
        <v>191</v>
      </c>
      <c r="I31" s="81">
        <f t="shared" si="3"/>
        <v>187</v>
      </c>
      <c r="J31" s="81">
        <f t="shared" si="3"/>
        <v>216</v>
      </c>
      <c r="K31" s="81">
        <f t="shared" si="3"/>
        <v>191</v>
      </c>
      <c r="L31" s="81">
        <f t="shared" si="3"/>
        <v>0</v>
      </c>
    </row>
    <row r="32" spans="1:12" ht="16.899999999999999" customHeight="1" x14ac:dyDescent="0.25">
      <c r="A32" s="23"/>
      <c r="B32" s="24"/>
      <c r="C32" s="12"/>
      <c r="D32" s="25"/>
      <c r="E32" s="25"/>
      <c r="F32" s="25"/>
      <c r="G32" s="25"/>
      <c r="H32" s="25"/>
      <c r="I32" s="25"/>
      <c r="J32" s="25"/>
    </row>
    <row r="33" spans="1:12" ht="16.899999999999999" customHeight="1" x14ac:dyDescent="0.25">
      <c r="A33" s="26">
        <v>2</v>
      </c>
      <c r="B33" s="27" t="s">
        <v>14</v>
      </c>
      <c r="C33" s="6" t="s">
        <v>5</v>
      </c>
      <c r="D33" s="189">
        <v>49952</v>
      </c>
      <c r="E33" s="189">
        <v>13</v>
      </c>
      <c r="F33" s="189">
        <v>3</v>
      </c>
      <c r="G33" s="189">
        <v>10</v>
      </c>
      <c r="H33" s="189">
        <v>10</v>
      </c>
      <c r="I33" s="189">
        <v>9</v>
      </c>
      <c r="J33" s="189">
        <v>13</v>
      </c>
      <c r="K33" s="97">
        <v>10</v>
      </c>
      <c r="L33" s="97">
        <v>0</v>
      </c>
    </row>
    <row r="34" spans="1:12" ht="16.899999999999999" customHeight="1" x14ac:dyDescent="0.25">
      <c r="A34" s="26"/>
      <c r="B34" s="27"/>
      <c r="C34" s="9" t="s">
        <v>6</v>
      </c>
      <c r="D34" s="189">
        <v>85560</v>
      </c>
      <c r="E34" s="189">
        <v>12</v>
      </c>
      <c r="F34" s="189">
        <v>1</v>
      </c>
      <c r="G34" s="189">
        <v>11</v>
      </c>
      <c r="H34" s="189">
        <v>11</v>
      </c>
      <c r="I34" s="189">
        <v>10</v>
      </c>
      <c r="J34" s="189">
        <v>12</v>
      </c>
      <c r="K34" s="97">
        <v>11</v>
      </c>
      <c r="L34" s="97">
        <v>0</v>
      </c>
    </row>
    <row r="35" spans="1:12" ht="16.899999999999999" customHeight="1" x14ac:dyDescent="0.25">
      <c r="A35" s="26"/>
      <c r="B35" s="27"/>
      <c r="C35" s="21" t="s">
        <v>7</v>
      </c>
      <c r="D35" s="189">
        <v>85455</v>
      </c>
      <c r="E35" s="189">
        <v>14</v>
      </c>
      <c r="F35" s="189">
        <v>0</v>
      </c>
      <c r="G35" s="189">
        <v>14</v>
      </c>
      <c r="H35" s="189">
        <v>13</v>
      </c>
      <c r="I35" s="189">
        <v>13</v>
      </c>
      <c r="J35" s="189">
        <v>13</v>
      </c>
      <c r="K35" s="97">
        <v>13</v>
      </c>
      <c r="L35" s="97">
        <v>1</v>
      </c>
    </row>
    <row r="36" spans="1:12" ht="16.899999999999999" customHeight="1" x14ac:dyDescent="0.25">
      <c r="A36" s="20"/>
      <c r="B36" s="21"/>
      <c r="C36" s="21" t="s">
        <v>8</v>
      </c>
      <c r="D36" s="189">
        <v>210838</v>
      </c>
      <c r="E36" s="189">
        <v>32</v>
      </c>
      <c r="F36" s="189">
        <v>0</v>
      </c>
      <c r="G36" s="189">
        <v>32</v>
      </c>
      <c r="H36" s="189">
        <v>32</v>
      </c>
      <c r="I36" s="189">
        <v>32</v>
      </c>
      <c r="J36" s="189">
        <v>31</v>
      </c>
      <c r="K36" s="97">
        <v>31</v>
      </c>
      <c r="L36" s="97">
        <v>0</v>
      </c>
    </row>
    <row r="37" spans="1:12" ht="16.899999999999999" customHeight="1" x14ac:dyDescent="0.25">
      <c r="A37" s="20"/>
      <c r="B37" s="21"/>
      <c r="C37" s="21" t="s">
        <v>9</v>
      </c>
      <c r="D37" s="189">
        <v>493116</v>
      </c>
      <c r="E37" s="189">
        <v>91</v>
      </c>
      <c r="F37" s="189">
        <v>0</v>
      </c>
      <c r="G37" s="189">
        <v>91</v>
      </c>
      <c r="H37" s="189">
        <v>90</v>
      </c>
      <c r="I37" s="189">
        <v>90</v>
      </c>
      <c r="J37" s="189">
        <v>91</v>
      </c>
      <c r="K37" s="97">
        <v>91</v>
      </c>
      <c r="L37" s="97">
        <v>1</v>
      </c>
    </row>
    <row r="38" spans="1:12" s="78" customFormat="1" ht="16.899999999999999" customHeight="1" x14ac:dyDescent="0.25">
      <c r="A38" s="82" t="s">
        <v>10</v>
      </c>
      <c r="B38" s="83"/>
      <c r="C38" s="76"/>
      <c r="D38" s="84">
        <f t="shared" ref="D38:L38" si="4">SUM(D33:D37)</f>
        <v>924921</v>
      </c>
      <c r="E38" s="84">
        <f t="shared" si="4"/>
        <v>162</v>
      </c>
      <c r="F38" s="84">
        <f t="shared" si="4"/>
        <v>4</v>
      </c>
      <c r="G38" s="84">
        <f t="shared" si="4"/>
        <v>158</v>
      </c>
      <c r="H38" s="84">
        <f t="shared" si="4"/>
        <v>156</v>
      </c>
      <c r="I38" s="84">
        <f t="shared" si="4"/>
        <v>154</v>
      </c>
      <c r="J38" s="84">
        <f t="shared" si="4"/>
        <v>160</v>
      </c>
      <c r="K38" s="84">
        <f t="shared" si="4"/>
        <v>156</v>
      </c>
      <c r="L38" s="84">
        <f t="shared" si="4"/>
        <v>2</v>
      </c>
    </row>
    <row r="39" spans="1:12" ht="16.899999999999999" customHeight="1" x14ac:dyDescent="0.25">
      <c r="A39" s="20"/>
      <c r="B39" s="21"/>
      <c r="C39" s="12"/>
      <c r="D39" s="22"/>
      <c r="E39" s="22"/>
      <c r="F39" s="22"/>
      <c r="G39" s="22"/>
      <c r="H39" s="22"/>
      <c r="I39" s="22"/>
      <c r="J39" s="22"/>
      <c r="K39" s="96"/>
    </row>
    <row r="40" spans="1:12" ht="16.899999999999999" customHeight="1" x14ac:dyDescent="0.25">
      <c r="A40" s="23">
        <v>3</v>
      </c>
      <c r="B40" s="24" t="s">
        <v>14</v>
      </c>
      <c r="C40" s="6" t="s">
        <v>5</v>
      </c>
      <c r="D40" s="189">
        <v>230768</v>
      </c>
      <c r="E40" s="189">
        <v>32</v>
      </c>
      <c r="F40" s="189">
        <v>6</v>
      </c>
      <c r="G40" s="189">
        <v>26</v>
      </c>
      <c r="H40" s="189">
        <v>25</v>
      </c>
      <c r="I40" s="189">
        <v>22</v>
      </c>
      <c r="J40" s="189">
        <v>31</v>
      </c>
      <c r="K40" s="97">
        <v>25</v>
      </c>
      <c r="L40" s="97">
        <v>1</v>
      </c>
    </row>
    <row r="41" spans="1:12" ht="16.899999999999999" customHeight="1" x14ac:dyDescent="0.25">
      <c r="A41" s="20"/>
      <c r="B41" s="21"/>
      <c r="C41" s="9" t="s">
        <v>6</v>
      </c>
      <c r="D41" s="189">
        <v>303515</v>
      </c>
      <c r="E41" s="189">
        <v>52</v>
      </c>
      <c r="F41" s="189">
        <v>3</v>
      </c>
      <c r="G41" s="189">
        <v>49</v>
      </c>
      <c r="H41" s="189">
        <v>48</v>
      </c>
      <c r="I41" s="189">
        <v>45</v>
      </c>
      <c r="J41" s="189">
        <v>51</v>
      </c>
      <c r="K41" s="97">
        <v>48</v>
      </c>
      <c r="L41" s="97">
        <v>1</v>
      </c>
    </row>
    <row r="42" spans="1:12" ht="16.899999999999999" customHeight="1" x14ac:dyDescent="0.25">
      <c r="A42" s="20"/>
      <c r="B42" s="21"/>
      <c r="C42" s="6" t="s">
        <v>7</v>
      </c>
      <c r="D42" s="189">
        <v>151724</v>
      </c>
      <c r="E42" s="189">
        <v>24</v>
      </c>
      <c r="F42" s="189">
        <v>0</v>
      </c>
      <c r="G42" s="189">
        <v>24</v>
      </c>
      <c r="H42" s="189">
        <v>23</v>
      </c>
      <c r="I42" s="189">
        <v>23</v>
      </c>
      <c r="J42" s="189">
        <v>24</v>
      </c>
      <c r="K42" s="97">
        <v>24</v>
      </c>
      <c r="L42" s="97">
        <v>1</v>
      </c>
    </row>
    <row r="43" spans="1:12" ht="16.899999999999999" customHeight="1" x14ac:dyDescent="0.25">
      <c r="A43" s="20"/>
      <c r="B43" s="21"/>
      <c r="C43" s="6" t="s">
        <v>8</v>
      </c>
      <c r="D43" s="189">
        <v>400148</v>
      </c>
      <c r="E43" s="189">
        <v>69</v>
      </c>
      <c r="F43" s="189">
        <v>1</v>
      </c>
      <c r="G43" s="189">
        <v>68</v>
      </c>
      <c r="H43" s="189">
        <v>67</v>
      </c>
      <c r="I43" s="189">
        <v>67</v>
      </c>
      <c r="J43" s="189">
        <v>68</v>
      </c>
      <c r="K43" s="97">
        <v>67</v>
      </c>
      <c r="L43" s="97">
        <v>1</v>
      </c>
    </row>
    <row r="44" spans="1:12" ht="16.899999999999999" customHeight="1" x14ac:dyDescent="0.25">
      <c r="B44" s="21"/>
      <c r="C44" s="6" t="s">
        <v>9</v>
      </c>
      <c r="D44" s="189">
        <v>1111745</v>
      </c>
      <c r="E44" s="189">
        <v>191</v>
      </c>
      <c r="F44" s="189">
        <v>1</v>
      </c>
      <c r="G44" s="189">
        <v>190</v>
      </c>
      <c r="H44" s="189">
        <v>190</v>
      </c>
      <c r="I44" s="189">
        <v>190</v>
      </c>
      <c r="J44" s="189">
        <v>190</v>
      </c>
      <c r="K44" s="97">
        <v>189</v>
      </c>
      <c r="L44" s="97">
        <v>0</v>
      </c>
    </row>
    <row r="45" spans="1:12" s="85" customFormat="1" ht="16.899999999999999" customHeight="1" x14ac:dyDescent="0.25">
      <c r="A45" s="82" t="s">
        <v>10</v>
      </c>
      <c r="B45" s="83"/>
      <c r="C45" s="76"/>
      <c r="D45" s="84">
        <f t="shared" ref="D45:L45" si="5">SUM(D40:D44)</f>
        <v>2197900</v>
      </c>
      <c r="E45" s="84">
        <f t="shared" si="5"/>
        <v>368</v>
      </c>
      <c r="F45" s="84">
        <f t="shared" si="5"/>
        <v>11</v>
      </c>
      <c r="G45" s="84">
        <f t="shared" si="5"/>
        <v>357</v>
      </c>
      <c r="H45" s="84">
        <f t="shared" si="5"/>
        <v>353</v>
      </c>
      <c r="I45" s="84">
        <f t="shared" si="5"/>
        <v>347</v>
      </c>
      <c r="J45" s="84">
        <f t="shared" si="5"/>
        <v>364</v>
      </c>
      <c r="K45" s="84">
        <f t="shared" si="5"/>
        <v>353</v>
      </c>
      <c r="L45" s="84">
        <f t="shared" si="5"/>
        <v>4</v>
      </c>
    </row>
    <row r="46" spans="1:12" s="28" customFormat="1" ht="16.899999999999999" customHeight="1" x14ac:dyDescent="0.25">
      <c r="A46" s="20"/>
      <c r="B46" s="21"/>
      <c r="C46" s="12"/>
      <c r="D46" s="22"/>
      <c r="E46" s="22"/>
      <c r="F46" s="22"/>
      <c r="G46" s="22"/>
      <c r="H46" s="22"/>
      <c r="I46" s="22"/>
      <c r="J46" s="22"/>
      <c r="K46" s="96"/>
      <c r="L46" s="96"/>
    </row>
    <row r="47" spans="1:12" ht="16.899999999999999" customHeight="1" x14ac:dyDescent="0.25">
      <c r="A47" s="23">
        <v>4</v>
      </c>
      <c r="B47" s="24" t="s">
        <v>14</v>
      </c>
      <c r="C47" s="24" t="s">
        <v>5</v>
      </c>
      <c r="D47" s="189">
        <v>108641</v>
      </c>
      <c r="E47" s="189">
        <v>17</v>
      </c>
      <c r="F47" s="189">
        <v>17</v>
      </c>
      <c r="G47" s="189">
        <v>0</v>
      </c>
      <c r="H47" s="189">
        <v>0</v>
      </c>
      <c r="I47" s="189">
        <v>0</v>
      </c>
      <c r="J47" s="189">
        <v>17</v>
      </c>
      <c r="K47" s="97">
        <v>0</v>
      </c>
      <c r="L47" s="97">
        <v>0</v>
      </c>
    </row>
    <row r="48" spans="1:12" ht="16.899999999999999" customHeight="1" x14ac:dyDescent="0.25">
      <c r="A48" s="20"/>
      <c r="B48" s="21"/>
      <c r="C48" s="29" t="s">
        <v>6</v>
      </c>
      <c r="D48" s="189">
        <v>90643</v>
      </c>
      <c r="E48" s="189">
        <v>19</v>
      </c>
      <c r="F48" s="189">
        <v>4</v>
      </c>
      <c r="G48" s="189">
        <v>15</v>
      </c>
      <c r="H48" s="189">
        <v>15</v>
      </c>
      <c r="I48" s="189">
        <v>14</v>
      </c>
      <c r="J48" s="189">
        <v>18</v>
      </c>
      <c r="K48" s="97">
        <v>15</v>
      </c>
      <c r="L48" s="97">
        <v>0</v>
      </c>
    </row>
    <row r="49" spans="1:12" ht="16.899999999999999" customHeight="1" x14ac:dyDescent="0.25">
      <c r="A49" s="20"/>
      <c r="B49" s="21"/>
      <c r="C49" s="21" t="s">
        <v>177</v>
      </c>
      <c r="D49" s="189">
        <v>143526</v>
      </c>
      <c r="E49" s="189">
        <v>23</v>
      </c>
      <c r="F49" s="189">
        <v>3</v>
      </c>
      <c r="G49" s="189">
        <v>20</v>
      </c>
      <c r="H49" s="189">
        <v>19</v>
      </c>
      <c r="I49" s="189">
        <v>19</v>
      </c>
      <c r="J49" s="189">
        <v>23</v>
      </c>
      <c r="K49" s="97">
        <v>20</v>
      </c>
      <c r="L49" s="97">
        <v>1</v>
      </c>
    </row>
    <row r="50" spans="1:12" ht="16.899999999999999" customHeight="1" x14ac:dyDescent="0.25">
      <c r="A50" s="20"/>
      <c r="B50" s="21"/>
      <c r="C50" s="21" t="s">
        <v>9</v>
      </c>
      <c r="D50" s="189">
        <v>182038</v>
      </c>
      <c r="E50" s="189">
        <v>29</v>
      </c>
      <c r="F50" s="189">
        <v>0</v>
      </c>
      <c r="G50" s="189">
        <v>29</v>
      </c>
      <c r="H50" s="189">
        <v>29</v>
      </c>
      <c r="I50" s="189">
        <v>29</v>
      </c>
      <c r="J50" s="189">
        <v>29</v>
      </c>
      <c r="K50" s="97">
        <v>29</v>
      </c>
      <c r="L50" s="97">
        <v>0</v>
      </c>
    </row>
    <row r="51" spans="1:12" s="78" customFormat="1" ht="16.899999999999999" customHeight="1" x14ac:dyDescent="0.25">
      <c r="A51" s="82" t="s">
        <v>10</v>
      </c>
      <c r="B51" s="83"/>
      <c r="C51" s="76"/>
      <c r="D51" s="84">
        <f t="shared" ref="D51:L51" si="6">SUM(D47:D50)</f>
        <v>524848</v>
      </c>
      <c r="E51" s="84">
        <f t="shared" si="6"/>
        <v>88</v>
      </c>
      <c r="F51" s="84">
        <f t="shared" si="6"/>
        <v>24</v>
      </c>
      <c r="G51" s="84">
        <f t="shared" si="6"/>
        <v>64</v>
      </c>
      <c r="H51" s="84">
        <f t="shared" si="6"/>
        <v>63</v>
      </c>
      <c r="I51" s="84">
        <f t="shared" si="6"/>
        <v>62</v>
      </c>
      <c r="J51" s="84">
        <f t="shared" si="6"/>
        <v>87</v>
      </c>
      <c r="K51" s="84">
        <f t="shared" si="6"/>
        <v>64</v>
      </c>
      <c r="L51" s="84">
        <f t="shared" si="6"/>
        <v>1</v>
      </c>
    </row>
    <row r="52" spans="1:12" ht="16.899999999999999" customHeight="1" x14ac:dyDescent="0.25">
      <c r="A52" s="20"/>
      <c r="B52" s="21"/>
      <c r="C52" s="12"/>
      <c r="D52" s="30"/>
      <c r="E52" s="30"/>
      <c r="F52" s="30"/>
      <c r="G52" s="30"/>
      <c r="H52" s="30"/>
      <c r="I52" s="30"/>
      <c r="J52" s="30"/>
    </row>
    <row r="53" spans="1:12" s="88" customFormat="1" ht="16.899999999999999" customHeight="1" x14ac:dyDescent="0.25">
      <c r="A53" s="254" t="s">
        <v>15</v>
      </c>
      <c r="B53" s="254"/>
      <c r="C53" s="86"/>
      <c r="D53" s="87">
        <f t="shared" ref="D53:L53" si="7">SUM(D10,D17,D24,D31,D38,D45,D51)</f>
        <v>7922507</v>
      </c>
      <c r="E53" s="87">
        <f t="shared" si="7"/>
        <v>2156</v>
      </c>
      <c r="F53" s="87">
        <f t="shared" si="7"/>
        <v>84</v>
      </c>
      <c r="G53" s="87">
        <f t="shared" si="7"/>
        <v>2072</v>
      </c>
      <c r="H53" s="87">
        <f t="shared" si="7"/>
        <v>2059</v>
      </c>
      <c r="I53" s="87">
        <f t="shared" si="7"/>
        <v>2037</v>
      </c>
      <c r="J53" s="87">
        <f t="shared" si="7"/>
        <v>1820</v>
      </c>
      <c r="K53" s="87">
        <f t="shared" si="7"/>
        <v>1744</v>
      </c>
      <c r="L53" s="87">
        <f t="shared" si="7"/>
        <v>13</v>
      </c>
    </row>
    <row r="54" spans="1:12" s="32" customFormat="1" ht="16.899999999999999" customHeight="1" x14ac:dyDescent="0.25">
      <c r="A54" s="33"/>
      <c r="B54" s="33"/>
      <c r="C54" s="31"/>
      <c r="D54" s="34"/>
      <c r="E54" s="34"/>
      <c r="F54" s="34"/>
      <c r="G54" s="34"/>
      <c r="H54" s="34"/>
      <c r="I54" s="34"/>
      <c r="J54" s="34"/>
      <c r="K54" s="93"/>
      <c r="L54" s="93"/>
    </row>
    <row r="55" spans="1:12" s="35" customFormat="1" ht="16.899999999999999" customHeight="1" x14ac:dyDescent="0.25">
      <c r="A55" s="73" t="s">
        <v>16</v>
      </c>
      <c r="B55" s="73"/>
      <c r="C55" s="73"/>
      <c r="D55" s="73"/>
      <c r="E55" s="73"/>
      <c r="F55" s="73"/>
      <c r="G55" s="73"/>
      <c r="H55" s="73"/>
      <c r="I55" s="73"/>
      <c r="J55" s="73"/>
      <c r="K55" s="94"/>
      <c r="L55" s="94"/>
    </row>
    <row r="56" spans="1:12" ht="16.899999999999999" customHeight="1" x14ac:dyDescent="0.25">
      <c r="A56" s="20">
        <v>1</v>
      </c>
      <c r="B56" s="21" t="s">
        <v>17</v>
      </c>
      <c r="C56" s="6" t="s">
        <v>5</v>
      </c>
      <c r="D56" s="189">
        <v>373791</v>
      </c>
      <c r="E56" s="189">
        <v>52</v>
      </c>
      <c r="F56" s="189">
        <v>33</v>
      </c>
      <c r="G56" s="189">
        <v>19</v>
      </c>
      <c r="H56" s="189">
        <v>18</v>
      </c>
      <c r="I56" s="189">
        <v>18</v>
      </c>
      <c r="J56" s="189">
        <v>51</v>
      </c>
      <c r="K56" s="97">
        <v>18</v>
      </c>
      <c r="L56" s="97">
        <v>1</v>
      </c>
    </row>
    <row r="57" spans="1:12" ht="16.899999999999999" customHeight="1" x14ac:dyDescent="0.25">
      <c r="A57" s="20"/>
      <c r="B57" s="21"/>
      <c r="C57" s="9" t="s">
        <v>6</v>
      </c>
      <c r="D57" s="189">
        <v>306733</v>
      </c>
      <c r="E57" s="189">
        <v>58</v>
      </c>
      <c r="F57" s="189">
        <v>10</v>
      </c>
      <c r="G57" s="189">
        <v>48</v>
      </c>
      <c r="H57" s="189">
        <v>44</v>
      </c>
      <c r="I57" s="189">
        <v>39</v>
      </c>
      <c r="J57" s="189">
        <v>54</v>
      </c>
      <c r="K57" s="97">
        <v>44</v>
      </c>
      <c r="L57" s="97">
        <v>4</v>
      </c>
    </row>
    <row r="58" spans="1:12" ht="16.899999999999999" customHeight="1" x14ac:dyDescent="0.25">
      <c r="A58" s="20"/>
      <c r="B58" s="21"/>
      <c r="C58" s="6" t="s">
        <v>7</v>
      </c>
      <c r="D58" s="189">
        <v>122621</v>
      </c>
      <c r="E58" s="189">
        <v>28</v>
      </c>
      <c r="F58" s="189">
        <v>1</v>
      </c>
      <c r="G58" s="189">
        <v>27</v>
      </c>
      <c r="H58" s="189">
        <v>26</v>
      </c>
      <c r="I58" s="189">
        <v>26</v>
      </c>
      <c r="J58" s="189">
        <v>28</v>
      </c>
      <c r="K58" s="97">
        <v>27</v>
      </c>
      <c r="L58" s="97">
        <v>1</v>
      </c>
    </row>
    <row r="59" spans="1:12" ht="16.899999999999999" customHeight="1" x14ac:dyDescent="0.25">
      <c r="A59" s="20"/>
      <c r="B59" s="21"/>
      <c r="C59" s="6" t="s">
        <v>8</v>
      </c>
      <c r="D59" s="189">
        <v>503079</v>
      </c>
      <c r="E59" s="189">
        <v>99</v>
      </c>
      <c r="F59" s="189">
        <v>2</v>
      </c>
      <c r="G59" s="189">
        <v>97</v>
      </c>
      <c r="H59" s="189">
        <v>83</v>
      </c>
      <c r="I59" s="189">
        <v>82</v>
      </c>
      <c r="J59" s="189">
        <v>90</v>
      </c>
      <c r="K59" s="97">
        <v>88</v>
      </c>
      <c r="L59" s="97">
        <v>14</v>
      </c>
    </row>
    <row r="60" spans="1:12" ht="16.899999999999999" customHeight="1" x14ac:dyDescent="0.25">
      <c r="A60" s="20"/>
      <c r="B60" s="21"/>
      <c r="C60" s="6" t="s">
        <v>9</v>
      </c>
      <c r="D60" s="189">
        <v>1371584</v>
      </c>
      <c r="E60" s="189">
        <v>271</v>
      </c>
      <c r="F60" s="189">
        <v>0</v>
      </c>
      <c r="G60" s="189">
        <v>271</v>
      </c>
      <c r="H60" s="189">
        <v>239</v>
      </c>
      <c r="I60" s="189">
        <v>239</v>
      </c>
      <c r="J60" s="189">
        <v>248</v>
      </c>
      <c r="K60" s="97">
        <v>248</v>
      </c>
      <c r="L60" s="97">
        <v>32</v>
      </c>
    </row>
    <row r="61" spans="1:12" s="78" customFormat="1" ht="16.899999999999999" customHeight="1" x14ac:dyDescent="0.25">
      <c r="A61" s="79" t="s">
        <v>10</v>
      </c>
      <c r="B61" s="80"/>
      <c r="C61" s="76"/>
      <c r="D61" s="81">
        <f t="shared" ref="D61:L61" si="8">SUM(D56:D60)</f>
        <v>2677808</v>
      </c>
      <c r="E61" s="81">
        <f t="shared" si="8"/>
        <v>508</v>
      </c>
      <c r="F61" s="81">
        <f t="shared" si="8"/>
        <v>46</v>
      </c>
      <c r="G61" s="81">
        <f t="shared" si="8"/>
        <v>462</v>
      </c>
      <c r="H61" s="81">
        <f t="shared" si="8"/>
        <v>410</v>
      </c>
      <c r="I61" s="81">
        <f t="shared" si="8"/>
        <v>404</v>
      </c>
      <c r="J61" s="81">
        <f t="shared" si="8"/>
        <v>471</v>
      </c>
      <c r="K61" s="81">
        <f t="shared" si="8"/>
        <v>425</v>
      </c>
      <c r="L61" s="81">
        <f t="shared" si="8"/>
        <v>52</v>
      </c>
    </row>
    <row r="62" spans="1:12" ht="16.899999999999999" customHeight="1" x14ac:dyDescent="0.25">
      <c r="A62" s="23"/>
      <c r="B62" s="24"/>
      <c r="C62" s="12"/>
      <c r="D62" s="25"/>
      <c r="E62" s="25"/>
      <c r="F62" s="25"/>
      <c r="G62" s="25"/>
      <c r="H62" s="25"/>
      <c r="I62" s="25"/>
      <c r="J62" s="25"/>
    </row>
    <row r="63" spans="1:12" ht="16.899999999999999" customHeight="1" x14ac:dyDescent="0.25">
      <c r="A63" s="20">
        <v>2</v>
      </c>
      <c r="B63" s="21" t="s">
        <v>17</v>
      </c>
      <c r="C63" s="6" t="s">
        <v>5</v>
      </c>
      <c r="D63" s="189">
        <v>282102</v>
      </c>
      <c r="E63" s="189">
        <v>53</v>
      </c>
      <c r="F63" s="189">
        <v>26</v>
      </c>
      <c r="G63" s="189">
        <v>27</v>
      </c>
      <c r="H63" s="189">
        <v>20</v>
      </c>
      <c r="I63" s="189">
        <v>18</v>
      </c>
      <c r="J63" s="189">
        <v>51</v>
      </c>
      <c r="K63" s="97">
        <v>25</v>
      </c>
      <c r="L63" s="97">
        <v>7</v>
      </c>
    </row>
    <row r="64" spans="1:12" ht="16.899999999999999" customHeight="1" x14ac:dyDescent="0.25">
      <c r="A64" s="20"/>
      <c r="B64" s="21"/>
      <c r="C64" s="9" t="s">
        <v>6</v>
      </c>
      <c r="D64" s="189">
        <v>403581</v>
      </c>
      <c r="E64" s="189">
        <v>50</v>
      </c>
      <c r="F64" s="189">
        <v>6</v>
      </c>
      <c r="G64" s="189">
        <v>44</v>
      </c>
      <c r="H64" s="189">
        <v>39</v>
      </c>
      <c r="I64" s="189">
        <v>38</v>
      </c>
      <c r="J64" s="189">
        <v>47</v>
      </c>
      <c r="K64" s="97">
        <v>41</v>
      </c>
      <c r="L64" s="97">
        <v>5</v>
      </c>
    </row>
    <row r="65" spans="1:12" ht="16.899999999999999" customHeight="1" x14ac:dyDescent="0.25">
      <c r="A65" s="20"/>
      <c r="B65" s="21"/>
      <c r="C65" s="6" t="s">
        <v>7</v>
      </c>
      <c r="D65" s="189">
        <v>244798</v>
      </c>
      <c r="E65" s="189">
        <v>42</v>
      </c>
      <c r="F65" s="189">
        <v>1</v>
      </c>
      <c r="G65" s="189">
        <v>41</v>
      </c>
      <c r="H65" s="189">
        <v>37</v>
      </c>
      <c r="I65" s="189">
        <v>36</v>
      </c>
      <c r="J65" s="189">
        <v>39</v>
      </c>
      <c r="K65" s="97">
        <v>38</v>
      </c>
      <c r="L65" s="97">
        <v>4</v>
      </c>
    </row>
    <row r="66" spans="1:12" ht="16.899999999999999" customHeight="1" x14ac:dyDescent="0.25">
      <c r="A66" s="20"/>
      <c r="B66" s="21"/>
      <c r="C66" s="6" t="s">
        <v>8</v>
      </c>
      <c r="D66" s="189">
        <v>678621</v>
      </c>
      <c r="E66" s="189">
        <v>120</v>
      </c>
      <c r="F66" s="189">
        <v>2</v>
      </c>
      <c r="G66" s="189">
        <v>118</v>
      </c>
      <c r="H66" s="189">
        <v>104</v>
      </c>
      <c r="I66" s="189">
        <v>104</v>
      </c>
      <c r="J66" s="189">
        <v>107</v>
      </c>
      <c r="K66" s="97">
        <v>105</v>
      </c>
      <c r="L66" s="97">
        <v>14</v>
      </c>
    </row>
    <row r="67" spans="1:12" ht="16.899999999999999" customHeight="1" x14ac:dyDescent="0.25">
      <c r="A67" s="20"/>
      <c r="B67" s="21"/>
      <c r="C67" s="6" t="s">
        <v>9</v>
      </c>
      <c r="D67" s="189">
        <v>1993051</v>
      </c>
      <c r="E67" s="189">
        <v>365</v>
      </c>
      <c r="F67" s="189">
        <v>0</v>
      </c>
      <c r="G67" s="189">
        <v>365</v>
      </c>
      <c r="H67" s="189">
        <v>329</v>
      </c>
      <c r="I67" s="189">
        <v>329</v>
      </c>
      <c r="J67" s="189">
        <v>350</v>
      </c>
      <c r="K67" s="97">
        <v>350</v>
      </c>
      <c r="L67" s="97">
        <v>36</v>
      </c>
    </row>
    <row r="68" spans="1:12" s="78" customFormat="1" ht="16.899999999999999" customHeight="1" x14ac:dyDescent="0.25">
      <c r="A68" s="79" t="s">
        <v>10</v>
      </c>
      <c r="B68" s="80"/>
      <c r="C68" s="76"/>
      <c r="D68" s="81">
        <f t="shared" ref="D68:L68" si="9">SUM(D63:D67)</f>
        <v>3602153</v>
      </c>
      <c r="E68" s="81">
        <f t="shared" si="9"/>
        <v>630</v>
      </c>
      <c r="F68" s="81">
        <f t="shared" si="9"/>
        <v>35</v>
      </c>
      <c r="G68" s="81">
        <f t="shared" si="9"/>
        <v>595</v>
      </c>
      <c r="H68" s="81">
        <f t="shared" si="9"/>
        <v>529</v>
      </c>
      <c r="I68" s="81">
        <f t="shared" si="9"/>
        <v>525</v>
      </c>
      <c r="J68" s="81">
        <f t="shared" si="9"/>
        <v>594</v>
      </c>
      <c r="K68" s="81">
        <f t="shared" si="9"/>
        <v>559</v>
      </c>
      <c r="L68" s="81">
        <f t="shared" si="9"/>
        <v>66</v>
      </c>
    </row>
    <row r="69" spans="1:12" ht="16.899999999999999" customHeight="1" x14ac:dyDescent="0.25">
      <c r="A69" s="23"/>
      <c r="B69" s="24"/>
      <c r="C69" s="12"/>
      <c r="D69" s="25"/>
      <c r="E69" s="25"/>
      <c r="F69" s="25"/>
      <c r="G69" s="25"/>
      <c r="H69" s="25"/>
      <c r="I69" s="25"/>
      <c r="J69" s="25"/>
    </row>
    <row r="70" spans="1:12" ht="16.899999999999999" customHeight="1" x14ac:dyDescent="0.25">
      <c r="A70" s="20">
        <v>3</v>
      </c>
      <c r="B70" s="21" t="s">
        <v>17</v>
      </c>
      <c r="C70" s="6" t="s">
        <v>5</v>
      </c>
      <c r="D70" s="189">
        <v>2381953</v>
      </c>
      <c r="E70" s="189">
        <v>405</v>
      </c>
      <c r="F70" s="189">
        <v>327</v>
      </c>
      <c r="G70" s="189">
        <v>78</v>
      </c>
      <c r="H70" s="189">
        <v>56</v>
      </c>
      <c r="I70" s="189">
        <v>34</v>
      </c>
      <c r="J70" s="189">
        <v>397</v>
      </c>
      <c r="K70" s="97">
        <v>70</v>
      </c>
      <c r="L70" s="97">
        <v>22</v>
      </c>
    </row>
    <row r="71" spans="1:12" ht="16.899999999999999" customHeight="1" x14ac:dyDescent="0.25">
      <c r="A71" s="20"/>
      <c r="B71" s="21"/>
      <c r="C71" s="9" t="s">
        <v>6</v>
      </c>
      <c r="D71" s="189">
        <v>1486271</v>
      </c>
      <c r="E71" s="189">
        <v>232</v>
      </c>
      <c r="F71" s="189">
        <v>52</v>
      </c>
      <c r="G71" s="189">
        <v>180</v>
      </c>
      <c r="H71" s="189">
        <v>140</v>
      </c>
      <c r="I71" s="189">
        <v>130</v>
      </c>
      <c r="J71" s="189">
        <v>202</v>
      </c>
      <c r="K71" s="97">
        <v>150</v>
      </c>
      <c r="L71" s="97">
        <v>40</v>
      </c>
    </row>
    <row r="72" spans="1:12" ht="16.899999999999999" customHeight="1" x14ac:dyDescent="0.25">
      <c r="A72" s="20"/>
      <c r="B72" s="21"/>
      <c r="C72" s="6" t="s">
        <v>7</v>
      </c>
      <c r="D72" s="189">
        <v>507981</v>
      </c>
      <c r="E72" s="189">
        <v>86</v>
      </c>
      <c r="F72" s="189">
        <v>3</v>
      </c>
      <c r="G72" s="189">
        <v>83</v>
      </c>
      <c r="H72" s="189">
        <v>57</v>
      </c>
      <c r="I72" s="189">
        <v>53</v>
      </c>
      <c r="J72" s="189">
        <v>59</v>
      </c>
      <c r="K72" s="97">
        <v>56</v>
      </c>
      <c r="L72" s="97">
        <v>26</v>
      </c>
    </row>
    <row r="73" spans="1:12" ht="16.899999999999999" customHeight="1" x14ac:dyDescent="0.25">
      <c r="A73" s="20"/>
      <c r="B73" s="21"/>
      <c r="C73" s="6" t="s">
        <v>8</v>
      </c>
      <c r="D73" s="189">
        <v>1347084</v>
      </c>
      <c r="E73" s="189">
        <v>237</v>
      </c>
      <c r="F73" s="189">
        <v>8</v>
      </c>
      <c r="G73" s="189">
        <v>229</v>
      </c>
      <c r="H73" s="189">
        <v>166</v>
      </c>
      <c r="I73" s="189">
        <v>164</v>
      </c>
      <c r="J73" s="189">
        <v>198</v>
      </c>
      <c r="K73" s="97">
        <v>190</v>
      </c>
      <c r="L73" s="97">
        <v>63</v>
      </c>
    </row>
    <row r="74" spans="1:12" ht="16.899999999999999" customHeight="1" x14ac:dyDescent="0.25">
      <c r="A74" s="20"/>
      <c r="B74" s="21"/>
      <c r="C74" s="6" t="s">
        <v>9</v>
      </c>
      <c r="D74" s="189">
        <v>2465503</v>
      </c>
      <c r="E74" s="189">
        <v>416</v>
      </c>
      <c r="F74" s="189">
        <v>1</v>
      </c>
      <c r="G74" s="189">
        <v>415</v>
      </c>
      <c r="H74" s="189">
        <v>315</v>
      </c>
      <c r="I74" s="189">
        <v>314</v>
      </c>
      <c r="J74" s="189">
        <v>335</v>
      </c>
      <c r="K74" s="97">
        <v>334</v>
      </c>
      <c r="L74" s="97">
        <v>100</v>
      </c>
    </row>
    <row r="75" spans="1:12" s="78" customFormat="1" ht="16.899999999999999" customHeight="1" x14ac:dyDescent="0.25">
      <c r="A75" s="79" t="s">
        <v>10</v>
      </c>
      <c r="B75" s="80"/>
      <c r="C75" s="76"/>
      <c r="D75" s="81">
        <f t="shared" ref="D75:L75" si="10">SUM(D70:D74)</f>
        <v>8188792</v>
      </c>
      <c r="E75" s="81">
        <f t="shared" si="10"/>
        <v>1376</v>
      </c>
      <c r="F75" s="81">
        <f t="shared" si="10"/>
        <v>391</v>
      </c>
      <c r="G75" s="81">
        <f t="shared" si="10"/>
        <v>985</v>
      </c>
      <c r="H75" s="81">
        <f t="shared" si="10"/>
        <v>734</v>
      </c>
      <c r="I75" s="81">
        <f t="shared" si="10"/>
        <v>695</v>
      </c>
      <c r="J75" s="81">
        <f t="shared" si="10"/>
        <v>1191</v>
      </c>
      <c r="K75" s="81">
        <f t="shared" si="10"/>
        <v>800</v>
      </c>
      <c r="L75" s="81">
        <f t="shared" si="10"/>
        <v>251</v>
      </c>
    </row>
    <row r="76" spans="1:12" ht="16.899999999999999" customHeight="1" x14ac:dyDescent="0.25">
      <c r="A76" s="23"/>
      <c r="B76" s="24"/>
      <c r="C76" s="12"/>
      <c r="D76" s="25"/>
      <c r="E76" s="25"/>
      <c r="F76" s="25"/>
      <c r="G76" s="25"/>
      <c r="H76" s="25"/>
      <c r="I76" s="25"/>
      <c r="J76" s="25"/>
    </row>
    <row r="77" spans="1:12" ht="16.899999999999999" customHeight="1" x14ac:dyDescent="0.25">
      <c r="A77" s="20">
        <v>4</v>
      </c>
      <c r="B77" s="21" t="s">
        <v>17</v>
      </c>
      <c r="C77" s="6" t="s">
        <v>5</v>
      </c>
      <c r="D77" s="189">
        <v>8000706</v>
      </c>
      <c r="E77" s="189">
        <v>1324</v>
      </c>
      <c r="F77" s="189">
        <v>1216</v>
      </c>
      <c r="G77" s="189">
        <v>108</v>
      </c>
      <c r="H77" s="189">
        <v>85</v>
      </c>
      <c r="I77" s="189">
        <v>51</v>
      </c>
      <c r="J77" s="189">
        <v>1305</v>
      </c>
      <c r="K77" s="97">
        <v>89</v>
      </c>
      <c r="L77" s="97">
        <v>23</v>
      </c>
    </row>
    <row r="78" spans="1:12" ht="16.899999999999999" customHeight="1" x14ac:dyDescent="0.25">
      <c r="A78" s="20"/>
      <c r="B78" s="21"/>
      <c r="C78" s="9" t="s">
        <v>6</v>
      </c>
      <c r="D78" s="189">
        <v>2851983</v>
      </c>
      <c r="E78" s="189">
        <v>545</v>
      </c>
      <c r="F78" s="189">
        <v>235</v>
      </c>
      <c r="G78" s="189">
        <v>310</v>
      </c>
      <c r="H78" s="189">
        <v>244</v>
      </c>
      <c r="I78" s="189">
        <v>204</v>
      </c>
      <c r="J78" s="189">
        <v>493</v>
      </c>
      <c r="K78" s="97">
        <v>258</v>
      </c>
      <c r="L78" s="97">
        <v>66</v>
      </c>
    </row>
    <row r="79" spans="1:12" ht="16.899999999999999" customHeight="1" x14ac:dyDescent="0.25">
      <c r="A79" s="20"/>
      <c r="B79" s="21"/>
      <c r="C79" s="6" t="s">
        <v>7</v>
      </c>
      <c r="D79" s="189">
        <v>589912</v>
      </c>
      <c r="E79" s="189">
        <v>90</v>
      </c>
      <c r="F79" s="189">
        <v>16</v>
      </c>
      <c r="G79" s="189">
        <v>74</v>
      </c>
      <c r="H79" s="189">
        <v>60</v>
      </c>
      <c r="I79" s="189">
        <v>56</v>
      </c>
      <c r="J79" s="189">
        <v>77</v>
      </c>
      <c r="K79" s="97">
        <v>61</v>
      </c>
      <c r="L79" s="97">
        <v>14</v>
      </c>
    </row>
    <row r="80" spans="1:12" ht="16.899999999999999" customHeight="1" x14ac:dyDescent="0.25">
      <c r="A80" s="20"/>
      <c r="B80" s="21"/>
      <c r="C80" s="6" t="s">
        <v>8</v>
      </c>
      <c r="D80" s="189">
        <v>1438973</v>
      </c>
      <c r="E80" s="189">
        <v>209</v>
      </c>
      <c r="F80" s="189">
        <v>8</v>
      </c>
      <c r="G80" s="189">
        <v>201</v>
      </c>
      <c r="H80" s="189">
        <v>161</v>
      </c>
      <c r="I80" s="189">
        <v>155</v>
      </c>
      <c r="J80" s="189">
        <v>177</v>
      </c>
      <c r="K80" s="97">
        <v>169</v>
      </c>
      <c r="L80" s="97">
        <v>40</v>
      </c>
    </row>
    <row r="81" spans="1:12" ht="16.899999999999999" customHeight="1" x14ac:dyDescent="0.25">
      <c r="A81" s="20"/>
      <c r="B81" s="21"/>
      <c r="C81" s="6" t="s">
        <v>9</v>
      </c>
      <c r="D81" s="189">
        <v>1081847</v>
      </c>
      <c r="E81" s="189">
        <v>179</v>
      </c>
      <c r="F81" s="189">
        <v>1</v>
      </c>
      <c r="G81" s="189">
        <v>178</v>
      </c>
      <c r="H81" s="189">
        <v>146</v>
      </c>
      <c r="I81" s="189">
        <v>145</v>
      </c>
      <c r="J81" s="189">
        <v>142</v>
      </c>
      <c r="K81" s="97">
        <v>141</v>
      </c>
      <c r="L81" s="97">
        <v>32</v>
      </c>
    </row>
    <row r="82" spans="1:12" s="78" customFormat="1" ht="16.899999999999999" customHeight="1" x14ac:dyDescent="0.25">
      <c r="A82" s="79" t="s">
        <v>10</v>
      </c>
      <c r="B82" s="80"/>
      <c r="C82" s="76"/>
      <c r="D82" s="81">
        <f t="shared" ref="D82:L82" si="11">SUM(D77:D81)</f>
        <v>13963421</v>
      </c>
      <c r="E82" s="81">
        <f t="shared" si="11"/>
        <v>2347</v>
      </c>
      <c r="F82" s="81">
        <f t="shared" si="11"/>
        <v>1476</v>
      </c>
      <c r="G82" s="81">
        <f t="shared" si="11"/>
        <v>871</v>
      </c>
      <c r="H82" s="81">
        <f t="shared" si="11"/>
        <v>696</v>
      </c>
      <c r="I82" s="81">
        <f t="shared" si="11"/>
        <v>611</v>
      </c>
      <c r="J82" s="81">
        <f t="shared" si="11"/>
        <v>2194</v>
      </c>
      <c r="K82" s="81">
        <f t="shared" si="11"/>
        <v>718</v>
      </c>
      <c r="L82" s="81">
        <f t="shared" si="11"/>
        <v>175</v>
      </c>
    </row>
    <row r="83" spans="1:12" ht="16.899999999999999" customHeight="1" x14ac:dyDescent="0.25">
      <c r="A83" s="23"/>
      <c r="B83" s="24"/>
      <c r="C83" s="12"/>
      <c r="D83" s="36"/>
      <c r="E83" s="36"/>
      <c r="F83" s="36"/>
      <c r="G83" s="36"/>
      <c r="H83" s="36"/>
      <c r="I83" s="36"/>
      <c r="J83" s="36"/>
    </row>
    <row r="84" spans="1:12" s="89" customFormat="1" ht="16.899999999999999" customHeight="1" x14ac:dyDescent="0.25">
      <c r="A84" s="254" t="s">
        <v>18</v>
      </c>
      <c r="B84" s="254"/>
      <c r="C84" s="254"/>
      <c r="D84" s="87">
        <f t="shared" ref="D84:L84" si="12">SUM(D61,D68,D75,D82)</f>
        <v>28432174</v>
      </c>
      <c r="E84" s="87">
        <f t="shared" si="12"/>
        <v>4861</v>
      </c>
      <c r="F84" s="87">
        <f t="shared" si="12"/>
        <v>1948</v>
      </c>
      <c r="G84" s="87">
        <f t="shared" si="12"/>
        <v>2913</v>
      </c>
      <c r="H84" s="87">
        <f t="shared" si="12"/>
        <v>2369</v>
      </c>
      <c r="I84" s="87">
        <f t="shared" si="12"/>
        <v>2235</v>
      </c>
      <c r="J84" s="87">
        <f t="shared" si="12"/>
        <v>4450</v>
      </c>
      <c r="K84" s="87">
        <f t="shared" si="12"/>
        <v>2502</v>
      </c>
      <c r="L84" s="87">
        <f t="shared" si="12"/>
        <v>544</v>
      </c>
    </row>
    <row r="85" spans="1:12" s="35" customFormat="1" ht="16.899999999999999" customHeight="1" x14ac:dyDescent="0.25">
      <c r="A85" s="33"/>
      <c r="B85" s="33"/>
      <c r="C85" s="33"/>
      <c r="D85" s="34"/>
      <c r="E85" s="34"/>
      <c r="F85" s="34"/>
      <c r="G85" s="34"/>
      <c r="H85" s="34"/>
      <c r="I85" s="34"/>
      <c r="J85" s="34"/>
      <c r="K85" s="94"/>
      <c r="L85" s="94"/>
    </row>
    <row r="86" spans="1:12" s="32" customFormat="1" ht="16.899999999999999" customHeight="1" x14ac:dyDescent="0.25">
      <c r="A86" s="73" t="s">
        <v>19</v>
      </c>
      <c r="B86" s="73"/>
      <c r="C86" s="73"/>
      <c r="D86" s="73"/>
      <c r="E86" s="73"/>
      <c r="F86" s="73"/>
      <c r="G86" s="73"/>
      <c r="H86" s="73"/>
      <c r="I86" s="73"/>
      <c r="J86" s="73"/>
      <c r="K86" s="93"/>
      <c r="L86" s="93"/>
    </row>
    <row r="87" spans="1:12" ht="22.15" customHeight="1" x14ac:dyDescent="0.25">
      <c r="A87" s="20">
        <v>1</v>
      </c>
      <c r="B87" s="21" t="s">
        <v>19</v>
      </c>
      <c r="C87" s="11" t="s">
        <v>20</v>
      </c>
      <c r="D87" s="189">
        <v>200713</v>
      </c>
      <c r="E87" s="189">
        <v>32</v>
      </c>
      <c r="F87" s="189">
        <v>27</v>
      </c>
      <c r="G87" s="189">
        <v>5</v>
      </c>
      <c r="H87" s="189">
        <v>5</v>
      </c>
      <c r="I87" s="189">
        <v>5</v>
      </c>
      <c r="J87" s="189">
        <v>28</v>
      </c>
      <c r="K87" s="97">
        <v>4</v>
      </c>
      <c r="L87" s="97">
        <v>0</v>
      </c>
    </row>
    <row r="88" spans="1:12" s="78" customFormat="1" ht="16.899999999999999" customHeight="1" x14ac:dyDescent="0.25">
      <c r="A88" s="79" t="s">
        <v>10</v>
      </c>
      <c r="B88" s="83"/>
      <c r="C88" s="76"/>
      <c r="D88" s="81">
        <f t="shared" ref="D88:L88" si="13">SUM(D87)</f>
        <v>200713</v>
      </c>
      <c r="E88" s="81">
        <f t="shared" si="13"/>
        <v>32</v>
      </c>
      <c r="F88" s="81">
        <f t="shared" si="13"/>
        <v>27</v>
      </c>
      <c r="G88" s="81">
        <f t="shared" si="13"/>
        <v>5</v>
      </c>
      <c r="H88" s="81">
        <f t="shared" si="13"/>
        <v>5</v>
      </c>
      <c r="I88" s="81">
        <f t="shared" si="13"/>
        <v>5</v>
      </c>
      <c r="J88" s="81">
        <f t="shared" si="13"/>
        <v>28</v>
      </c>
      <c r="K88" s="81">
        <f t="shared" si="13"/>
        <v>4</v>
      </c>
      <c r="L88" s="81">
        <f t="shared" si="13"/>
        <v>0</v>
      </c>
    </row>
    <row r="89" spans="1:12" ht="16.899999999999999" customHeight="1" x14ac:dyDescent="0.25">
      <c r="A89" s="23"/>
      <c r="B89" s="21"/>
      <c r="C89" s="12"/>
      <c r="D89" s="25"/>
      <c r="E89" s="25"/>
      <c r="F89" s="25"/>
      <c r="G89" s="25"/>
      <c r="H89" s="25"/>
      <c r="I89" s="25"/>
      <c r="J89" s="25"/>
    </row>
    <row r="90" spans="1:12" ht="21.6" customHeight="1" x14ac:dyDescent="0.25">
      <c r="A90" s="20">
        <v>2</v>
      </c>
      <c r="B90" s="21" t="s">
        <v>19</v>
      </c>
      <c r="C90" s="21" t="s">
        <v>20</v>
      </c>
      <c r="D90" s="189">
        <v>172215</v>
      </c>
      <c r="E90" s="189">
        <v>20</v>
      </c>
      <c r="F90" s="189">
        <v>17</v>
      </c>
      <c r="G90" s="189">
        <v>3</v>
      </c>
      <c r="H90" s="189">
        <v>3</v>
      </c>
      <c r="I90" s="189">
        <v>2</v>
      </c>
      <c r="J90" s="189">
        <v>19</v>
      </c>
      <c r="K90" s="97">
        <v>2</v>
      </c>
      <c r="L90" s="97">
        <v>0</v>
      </c>
    </row>
    <row r="91" spans="1:12" s="78" customFormat="1" ht="16.899999999999999" customHeight="1" x14ac:dyDescent="0.25">
      <c r="A91" s="79" t="s">
        <v>10</v>
      </c>
      <c r="B91" s="83"/>
      <c r="C91" s="76"/>
      <c r="D91" s="81">
        <f t="shared" ref="D91:L91" si="14">SUM(D90)</f>
        <v>172215</v>
      </c>
      <c r="E91" s="81">
        <f t="shared" si="14"/>
        <v>20</v>
      </c>
      <c r="F91" s="81">
        <f t="shared" si="14"/>
        <v>17</v>
      </c>
      <c r="G91" s="81">
        <f t="shared" si="14"/>
        <v>3</v>
      </c>
      <c r="H91" s="81">
        <f t="shared" si="14"/>
        <v>3</v>
      </c>
      <c r="I91" s="81">
        <f t="shared" si="14"/>
        <v>2</v>
      </c>
      <c r="J91" s="81">
        <f t="shared" si="14"/>
        <v>19</v>
      </c>
      <c r="K91" s="81">
        <f t="shared" si="14"/>
        <v>2</v>
      </c>
      <c r="L91" s="81">
        <f t="shared" si="14"/>
        <v>0</v>
      </c>
    </row>
    <row r="92" spans="1:12" ht="16.899999999999999" customHeight="1" x14ac:dyDescent="0.25">
      <c r="A92" s="23"/>
      <c r="B92" s="21"/>
      <c r="C92" s="12"/>
      <c r="D92" s="25"/>
      <c r="E92" s="25"/>
      <c r="F92" s="25"/>
      <c r="G92" s="25"/>
      <c r="H92" s="25"/>
      <c r="I92" s="25"/>
      <c r="J92" s="25"/>
    </row>
    <row r="93" spans="1:12" ht="23.45" customHeight="1" x14ac:dyDescent="0.25">
      <c r="A93" s="20">
        <v>3</v>
      </c>
      <c r="B93" s="21" t="s">
        <v>19</v>
      </c>
      <c r="C93" s="21" t="s">
        <v>20</v>
      </c>
      <c r="D93" s="189">
        <v>395318</v>
      </c>
      <c r="E93" s="189">
        <v>80</v>
      </c>
      <c r="F93" s="189">
        <v>72</v>
      </c>
      <c r="G93" s="189">
        <v>8</v>
      </c>
      <c r="H93" s="189">
        <v>7</v>
      </c>
      <c r="I93" s="189">
        <v>6</v>
      </c>
      <c r="J93" s="189">
        <v>79</v>
      </c>
      <c r="K93" s="97">
        <v>8</v>
      </c>
      <c r="L93" s="97">
        <v>1</v>
      </c>
    </row>
    <row r="94" spans="1:12" s="78" customFormat="1" ht="16.899999999999999" customHeight="1" x14ac:dyDescent="0.25">
      <c r="A94" s="79" t="s">
        <v>10</v>
      </c>
      <c r="B94" s="80"/>
      <c r="C94" s="76"/>
      <c r="D94" s="81">
        <f t="shared" ref="D94:L94" si="15">SUM(D93:D93)</f>
        <v>395318</v>
      </c>
      <c r="E94" s="81">
        <f t="shared" si="15"/>
        <v>80</v>
      </c>
      <c r="F94" s="81">
        <f t="shared" si="15"/>
        <v>72</v>
      </c>
      <c r="G94" s="81">
        <f t="shared" si="15"/>
        <v>8</v>
      </c>
      <c r="H94" s="81">
        <f t="shared" si="15"/>
        <v>7</v>
      </c>
      <c r="I94" s="81">
        <f t="shared" si="15"/>
        <v>6</v>
      </c>
      <c r="J94" s="81">
        <f t="shared" si="15"/>
        <v>79</v>
      </c>
      <c r="K94" s="81">
        <f t="shared" si="15"/>
        <v>8</v>
      </c>
      <c r="L94" s="81">
        <f t="shared" si="15"/>
        <v>1</v>
      </c>
    </row>
    <row r="95" spans="1:12" ht="16.899999999999999" customHeight="1" x14ac:dyDescent="0.25">
      <c r="A95" s="23"/>
      <c r="B95" s="24"/>
      <c r="C95" s="12"/>
      <c r="D95" s="25"/>
      <c r="E95" s="25"/>
      <c r="F95" s="25"/>
      <c r="G95" s="25"/>
      <c r="H95" s="25"/>
      <c r="I95" s="25"/>
      <c r="J95" s="25"/>
    </row>
    <row r="96" spans="1:12" ht="25.15" customHeight="1" x14ac:dyDescent="0.25">
      <c r="A96" s="20">
        <v>4</v>
      </c>
      <c r="B96" s="21" t="s">
        <v>19</v>
      </c>
      <c r="C96" s="21" t="s">
        <v>20</v>
      </c>
      <c r="D96" s="189">
        <v>262397</v>
      </c>
      <c r="E96" s="189">
        <v>44</v>
      </c>
      <c r="F96" s="189">
        <v>40</v>
      </c>
      <c r="G96" s="189">
        <v>4</v>
      </c>
      <c r="H96" s="189">
        <v>4</v>
      </c>
      <c r="I96" s="189">
        <v>4</v>
      </c>
      <c r="J96" s="189">
        <v>41</v>
      </c>
      <c r="K96" s="97">
        <v>2</v>
      </c>
      <c r="L96" s="97">
        <v>0</v>
      </c>
    </row>
    <row r="97" spans="1:12" s="88" customFormat="1" ht="16.899999999999999" customHeight="1" x14ac:dyDescent="0.25">
      <c r="A97" s="79" t="s">
        <v>10</v>
      </c>
      <c r="B97" s="80"/>
      <c r="C97" s="76"/>
      <c r="D97" s="81">
        <f t="shared" ref="D97:L97" si="16">SUM(D96:D96)</f>
        <v>262397</v>
      </c>
      <c r="E97" s="81">
        <f t="shared" si="16"/>
        <v>44</v>
      </c>
      <c r="F97" s="81">
        <f t="shared" si="16"/>
        <v>40</v>
      </c>
      <c r="G97" s="81">
        <f t="shared" si="16"/>
        <v>4</v>
      </c>
      <c r="H97" s="81">
        <f t="shared" si="16"/>
        <v>4</v>
      </c>
      <c r="I97" s="81">
        <f t="shared" si="16"/>
        <v>4</v>
      </c>
      <c r="J97" s="81">
        <f t="shared" si="16"/>
        <v>41</v>
      </c>
      <c r="K97" s="81">
        <f t="shared" si="16"/>
        <v>2</v>
      </c>
      <c r="L97" s="81">
        <f t="shared" si="16"/>
        <v>0</v>
      </c>
    </row>
    <row r="98" spans="1:12" ht="16.899999999999999" customHeight="1" x14ac:dyDescent="0.25">
      <c r="A98" s="23"/>
      <c r="B98" s="24"/>
      <c r="C98" s="12"/>
      <c r="D98" s="25"/>
      <c r="E98" s="25"/>
      <c r="F98" s="25"/>
      <c r="G98" s="25"/>
      <c r="H98" s="25"/>
      <c r="I98" s="25"/>
      <c r="J98" s="25"/>
    </row>
    <row r="99" spans="1:12" s="78" customFormat="1" ht="16.899999999999999" customHeight="1" x14ac:dyDescent="0.25">
      <c r="A99" s="254" t="s">
        <v>21</v>
      </c>
      <c r="B99" s="254"/>
      <c r="C99" s="254"/>
      <c r="D99" s="87">
        <f t="shared" ref="D99:L99" si="17">SUM(D88,D91,D94,D97)</f>
        <v>1030643</v>
      </c>
      <c r="E99" s="87">
        <f t="shared" si="17"/>
        <v>176</v>
      </c>
      <c r="F99" s="87">
        <f t="shared" si="17"/>
        <v>156</v>
      </c>
      <c r="G99" s="87">
        <f t="shared" si="17"/>
        <v>20</v>
      </c>
      <c r="H99" s="87">
        <f t="shared" si="17"/>
        <v>19</v>
      </c>
      <c r="I99" s="87">
        <f t="shared" si="17"/>
        <v>17</v>
      </c>
      <c r="J99" s="87">
        <f t="shared" si="17"/>
        <v>167</v>
      </c>
      <c r="K99" s="87">
        <f t="shared" si="17"/>
        <v>16</v>
      </c>
      <c r="L99" s="87">
        <f t="shared" si="17"/>
        <v>1</v>
      </c>
    </row>
    <row r="100" spans="1:12" s="35" customFormat="1" ht="16.899999999999999" customHeight="1" thickBot="1" x14ac:dyDescent="0.3">
      <c r="A100" s="33"/>
      <c r="B100" s="33"/>
      <c r="C100" s="33"/>
      <c r="D100" s="34"/>
      <c r="E100" s="34"/>
      <c r="F100" s="34"/>
      <c r="G100" s="34"/>
      <c r="H100" s="34"/>
      <c r="I100" s="34"/>
      <c r="J100" s="34"/>
      <c r="K100" s="94"/>
      <c r="L100" s="94"/>
    </row>
    <row r="101" spans="1:12" s="89" customFormat="1" ht="16.899999999999999" customHeight="1" thickTop="1" x14ac:dyDescent="0.25">
      <c r="A101" s="255" t="s">
        <v>22</v>
      </c>
      <c r="B101" s="255"/>
      <c r="C101" s="90"/>
      <c r="D101" s="91">
        <f t="shared" ref="D101:L101" si="18">SUM(D99,D84,D53)</f>
        <v>37385324</v>
      </c>
      <c r="E101" s="91">
        <f t="shared" si="18"/>
        <v>7193</v>
      </c>
      <c r="F101" s="91">
        <f t="shared" si="18"/>
        <v>2188</v>
      </c>
      <c r="G101" s="91">
        <f t="shared" si="18"/>
        <v>5005</v>
      </c>
      <c r="H101" s="91">
        <f t="shared" si="18"/>
        <v>4447</v>
      </c>
      <c r="I101" s="91">
        <f t="shared" si="18"/>
        <v>4289</v>
      </c>
      <c r="J101" s="91">
        <f t="shared" si="18"/>
        <v>6437</v>
      </c>
      <c r="K101" s="91">
        <f t="shared" si="18"/>
        <v>4262</v>
      </c>
      <c r="L101" s="91">
        <f t="shared" si="18"/>
        <v>558</v>
      </c>
    </row>
    <row r="102" spans="1:12" s="35" customFormat="1" ht="16.899999999999999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92"/>
      <c r="L102" s="92"/>
    </row>
  </sheetData>
  <mergeCells count="6">
    <mergeCell ref="A99:C99"/>
    <mergeCell ref="A101:B101"/>
    <mergeCell ref="E2:L2"/>
    <mergeCell ref="A2:C2"/>
    <mergeCell ref="A53:B53"/>
    <mergeCell ref="A84:C84"/>
  </mergeCells>
  <pageMargins left="0.7" right="0.7" top="0.75" bottom="0.75" header="0.3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selection activeCell="K12" sqref="K12"/>
    </sheetView>
  </sheetViews>
  <sheetFormatPr defaultRowHeight="12" x14ac:dyDescent="0.2"/>
  <cols>
    <col min="1" max="1" width="9.28515625" style="4" customWidth="1"/>
    <col min="2" max="2" width="9.5703125" style="4" customWidth="1"/>
    <col min="3" max="3" width="13.140625" style="4" customWidth="1"/>
    <col min="4" max="4" width="10.28515625" style="4" customWidth="1"/>
    <col min="5" max="5" width="8.7109375" style="4" customWidth="1"/>
    <col min="6" max="6" width="9.7109375" style="4" customWidth="1"/>
    <col min="7" max="11" width="9.140625" style="4"/>
    <col min="12" max="256" width="9.140625" style="3"/>
    <col min="257" max="257" width="9.28515625" style="3" customWidth="1"/>
    <col min="258" max="258" width="8.7109375" style="3" customWidth="1"/>
    <col min="259" max="259" width="12" style="3" customWidth="1"/>
    <col min="260" max="260" width="10.28515625" style="3" customWidth="1"/>
    <col min="261" max="261" width="8.7109375" style="3" customWidth="1"/>
    <col min="262" max="262" width="9.7109375" style="3" customWidth="1"/>
    <col min="263" max="512" width="9.140625" style="3"/>
    <col min="513" max="513" width="9.28515625" style="3" customWidth="1"/>
    <col min="514" max="514" width="8.7109375" style="3" customWidth="1"/>
    <col min="515" max="515" width="12" style="3" customWidth="1"/>
    <col min="516" max="516" width="10.28515625" style="3" customWidth="1"/>
    <col min="517" max="517" width="8.7109375" style="3" customWidth="1"/>
    <col min="518" max="518" width="9.7109375" style="3" customWidth="1"/>
    <col min="519" max="768" width="9.140625" style="3"/>
    <col min="769" max="769" width="9.28515625" style="3" customWidth="1"/>
    <col min="770" max="770" width="8.7109375" style="3" customWidth="1"/>
    <col min="771" max="771" width="12" style="3" customWidth="1"/>
    <col min="772" max="772" width="10.28515625" style="3" customWidth="1"/>
    <col min="773" max="773" width="8.7109375" style="3" customWidth="1"/>
    <col min="774" max="774" width="9.7109375" style="3" customWidth="1"/>
    <col min="775" max="1024" width="9.140625" style="3"/>
    <col min="1025" max="1025" width="9.28515625" style="3" customWidth="1"/>
    <col min="1026" max="1026" width="8.7109375" style="3" customWidth="1"/>
    <col min="1027" max="1027" width="12" style="3" customWidth="1"/>
    <col min="1028" max="1028" width="10.28515625" style="3" customWidth="1"/>
    <col min="1029" max="1029" width="8.7109375" style="3" customWidth="1"/>
    <col min="1030" max="1030" width="9.7109375" style="3" customWidth="1"/>
    <col min="1031" max="1280" width="9.140625" style="3"/>
    <col min="1281" max="1281" width="9.28515625" style="3" customWidth="1"/>
    <col min="1282" max="1282" width="8.7109375" style="3" customWidth="1"/>
    <col min="1283" max="1283" width="12" style="3" customWidth="1"/>
    <col min="1284" max="1284" width="10.28515625" style="3" customWidth="1"/>
    <col min="1285" max="1285" width="8.7109375" style="3" customWidth="1"/>
    <col min="1286" max="1286" width="9.7109375" style="3" customWidth="1"/>
    <col min="1287" max="1536" width="9.140625" style="3"/>
    <col min="1537" max="1537" width="9.28515625" style="3" customWidth="1"/>
    <col min="1538" max="1538" width="8.7109375" style="3" customWidth="1"/>
    <col min="1539" max="1539" width="12" style="3" customWidth="1"/>
    <col min="1540" max="1540" width="10.28515625" style="3" customWidth="1"/>
    <col min="1541" max="1541" width="8.7109375" style="3" customWidth="1"/>
    <col min="1542" max="1542" width="9.7109375" style="3" customWidth="1"/>
    <col min="1543" max="1792" width="9.140625" style="3"/>
    <col min="1793" max="1793" width="9.28515625" style="3" customWidth="1"/>
    <col min="1794" max="1794" width="8.7109375" style="3" customWidth="1"/>
    <col min="1795" max="1795" width="12" style="3" customWidth="1"/>
    <col min="1796" max="1796" width="10.28515625" style="3" customWidth="1"/>
    <col min="1797" max="1797" width="8.7109375" style="3" customWidth="1"/>
    <col min="1798" max="1798" width="9.7109375" style="3" customWidth="1"/>
    <col min="1799" max="2048" width="9.140625" style="3"/>
    <col min="2049" max="2049" width="9.28515625" style="3" customWidth="1"/>
    <col min="2050" max="2050" width="8.7109375" style="3" customWidth="1"/>
    <col min="2051" max="2051" width="12" style="3" customWidth="1"/>
    <col min="2052" max="2052" width="10.28515625" style="3" customWidth="1"/>
    <col min="2053" max="2053" width="8.7109375" style="3" customWidth="1"/>
    <col min="2054" max="2054" width="9.7109375" style="3" customWidth="1"/>
    <col min="2055" max="2304" width="9.140625" style="3"/>
    <col min="2305" max="2305" width="9.28515625" style="3" customWidth="1"/>
    <col min="2306" max="2306" width="8.7109375" style="3" customWidth="1"/>
    <col min="2307" max="2307" width="12" style="3" customWidth="1"/>
    <col min="2308" max="2308" width="10.28515625" style="3" customWidth="1"/>
    <col min="2309" max="2309" width="8.7109375" style="3" customWidth="1"/>
    <col min="2310" max="2310" width="9.7109375" style="3" customWidth="1"/>
    <col min="2311" max="2560" width="9.140625" style="3"/>
    <col min="2561" max="2561" width="9.28515625" style="3" customWidth="1"/>
    <col min="2562" max="2562" width="8.7109375" style="3" customWidth="1"/>
    <col min="2563" max="2563" width="12" style="3" customWidth="1"/>
    <col min="2564" max="2564" width="10.28515625" style="3" customWidth="1"/>
    <col min="2565" max="2565" width="8.7109375" style="3" customWidth="1"/>
    <col min="2566" max="2566" width="9.7109375" style="3" customWidth="1"/>
    <col min="2567" max="2816" width="9.140625" style="3"/>
    <col min="2817" max="2817" width="9.28515625" style="3" customWidth="1"/>
    <col min="2818" max="2818" width="8.7109375" style="3" customWidth="1"/>
    <col min="2819" max="2819" width="12" style="3" customWidth="1"/>
    <col min="2820" max="2820" width="10.28515625" style="3" customWidth="1"/>
    <col min="2821" max="2821" width="8.7109375" style="3" customWidth="1"/>
    <col min="2822" max="2822" width="9.7109375" style="3" customWidth="1"/>
    <col min="2823" max="3072" width="9.140625" style="3"/>
    <col min="3073" max="3073" width="9.28515625" style="3" customWidth="1"/>
    <col min="3074" max="3074" width="8.7109375" style="3" customWidth="1"/>
    <col min="3075" max="3075" width="12" style="3" customWidth="1"/>
    <col min="3076" max="3076" width="10.28515625" style="3" customWidth="1"/>
    <col min="3077" max="3077" width="8.7109375" style="3" customWidth="1"/>
    <col min="3078" max="3078" width="9.7109375" style="3" customWidth="1"/>
    <col min="3079" max="3328" width="9.140625" style="3"/>
    <col min="3329" max="3329" width="9.28515625" style="3" customWidth="1"/>
    <col min="3330" max="3330" width="8.7109375" style="3" customWidth="1"/>
    <col min="3331" max="3331" width="12" style="3" customWidth="1"/>
    <col min="3332" max="3332" width="10.28515625" style="3" customWidth="1"/>
    <col min="3333" max="3333" width="8.7109375" style="3" customWidth="1"/>
    <col min="3334" max="3334" width="9.7109375" style="3" customWidth="1"/>
    <col min="3335" max="3584" width="9.140625" style="3"/>
    <col min="3585" max="3585" width="9.28515625" style="3" customWidth="1"/>
    <col min="3586" max="3586" width="8.7109375" style="3" customWidth="1"/>
    <col min="3587" max="3587" width="12" style="3" customWidth="1"/>
    <col min="3588" max="3588" width="10.28515625" style="3" customWidth="1"/>
    <col min="3589" max="3589" width="8.7109375" style="3" customWidth="1"/>
    <col min="3590" max="3590" width="9.7109375" style="3" customWidth="1"/>
    <col min="3591" max="3840" width="9.140625" style="3"/>
    <col min="3841" max="3841" width="9.28515625" style="3" customWidth="1"/>
    <col min="3842" max="3842" width="8.7109375" style="3" customWidth="1"/>
    <col min="3843" max="3843" width="12" style="3" customWidth="1"/>
    <col min="3844" max="3844" width="10.28515625" style="3" customWidth="1"/>
    <col min="3845" max="3845" width="8.7109375" style="3" customWidth="1"/>
    <col min="3846" max="3846" width="9.7109375" style="3" customWidth="1"/>
    <col min="3847" max="4096" width="9.140625" style="3"/>
    <col min="4097" max="4097" width="9.28515625" style="3" customWidth="1"/>
    <col min="4098" max="4098" width="8.7109375" style="3" customWidth="1"/>
    <col min="4099" max="4099" width="12" style="3" customWidth="1"/>
    <col min="4100" max="4100" width="10.28515625" style="3" customWidth="1"/>
    <col min="4101" max="4101" width="8.7109375" style="3" customWidth="1"/>
    <col min="4102" max="4102" width="9.7109375" style="3" customWidth="1"/>
    <col min="4103" max="4352" width="9.140625" style="3"/>
    <col min="4353" max="4353" width="9.28515625" style="3" customWidth="1"/>
    <col min="4354" max="4354" width="8.7109375" style="3" customWidth="1"/>
    <col min="4355" max="4355" width="12" style="3" customWidth="1"/>
    <col min="4356" max="4356" width="10.28515625" style="3" customWidth="1"/>
    <col min="4357" max="4357" width="8.7109375" style="3" customWidth="1"/>
    <col min="4358" max="4358" width="9.7109375" style="3" customWidth="1"/>
    <col min="4359" max="4608" width="9.140625" style="3"/>
    <col min="4609" max="4609" width="9.28515625" style="3" customWidth="1"/>
    <col min="4610" max="4610" width="8.7109375" style="3" customWidth="1"/>
    <col min="4611" max="4611" width="12" style="3" customWidth="1"/>
    <col min="4612" max="4612" width="10.28515625" style="3" customWidth="1"/>
    <col min="4613" max="4613" width="8.7109375" style="3" customWidth="1"/>
    <col min="4614" max="4614" width="9.7109375" style="3" customWidth="1"/>
    <col min="4615" max="4864" width="9.140625" style="3"/>
    <col min="4865" max="4865" width="9.28515625" style="3" customWidth="1"/>
    <col min="4866" max="4866" width="8.7109375" style="3" customWidth="1"/>
    <col min="4867" max="4867" width="12" style="3" customWidth="1"/>
    <col min="4868" max="4868" width="10.28515625" style="3" customWidth="1"/>
    <col min="4869" max="4869" width="8.7109375" style="3" customWidth="1"/>
    <col min="4870" max="4870" width="9.7109375" style="3" customWidth="1"/>
    <col min="4871" max="5120" width="9.140625" style="3"/>
    <col min="5121" max="5121" width="9.28515625" style="3" customWidth="1"/>
    <col min="5122" max="5122" width="8.7109375" style="3" customWidth="1"/>
    <col min="5123" max="5123" width="12" style="3" customWidth="1"/>
    <col min="5124" max="5124" width="10.28515625" style="3" customWidth="1"/>
    <col min="5125" max="5125" width="8.7109375" style="3" customWidth="1"/>
    <col min="5126" max="5126" width="9.7109375" style="3" customWidth="1"/>
    <col min="5127" max="5376" width="9.140625" style="3"/>
    <col min="5377" max="5377" width="9.28515625" style="3" customWidth="1"/>
    <col min="5378" max="5378" width="8.7109375" style="3" customWidth="1"/>
    <col min="5379" max="5379" width="12" style="3" customWidth="1"/>
    <col min="5380" max="5380" width="10.28515625" style="3" customWidth="1"/>
    <col min="5381" max="5381" width="8.7109375" style="3" customWidth="1"/>
    <col min="5382" max="5382" width="9.7109375" style="3" customWidth="1"/>
    <col min="5383" max="5632" width="9.140625" style="3"/>
    <col min="5633" max="5633" width="9.28515625" style="3" customWidth="1"/>
    <col min="5634" max="5634" width="8.7109375" style="3" customWidth="1"/>
    <col min="5635" max="5635" width="12" style="3" customWidth="1"/>
    <col min="5636" max="5636" width="10.28515625" style="3" customWidth="1"/>
    <col min="5637" max="5637" width="8.7109375" style="3" customWidth="1"/>
    <col min="5638" max="5638" width="9.7109375" style="3" customWidth="1"/>
    <col min="5639" max="5888" width="9.140625" style="3"/>
    <col min="5889" max="5889" width="9.28515625" style="3" customWidth="1"/>
    <col min="5890" max="5890" width="8.7109375" style="3" customWidth="1"/>
    <col min="5891" max="5891" width="12" style="3" customWidth="1"/>
    <col min="5892" max="5892" width="10.28515625" style="3" customWidth="1"/>
    <col min="5893" max="5893" width="8.7109375" style="3" customWidth="1"/>
    <col min="5894" max="5894" width="9.7109375" style="3" customWidth="1"/>
    <col min="5895" max="6144" width="9.140625" style="3"/>
    <col min="6145" max="6145" width="9.28515625" style="3" customWidth="1"/>
    <col min="6146" max="6146" width="8.7109375" style="3" customWidth="1"/>
    <col min="6147" max="6147" width="12" style="3" customWidth="1"/>
    <col min="6148" max="6148" width="10.28515625" style="3" customWidth="1"/>
    <col min="6149" max="6149" width="8.7109375" style="3" customWidth="1"/>
    <col min="6150" max="6150" width="9.7109375" style="3" customWidth="1"/>
    <col min="6151" max="6400" width="9.140625" style="3"/>
    <col min="6401" max="6401" width="9.28515625" style="3" customWidth="1"/>
    <col min="6402" max="6402" width="8.7109375" style="3" customWidth="1"/>
    <col min="6403" max="6403" width="12" style="3" customWidth="1"/>
    <col min="6404" max="6404" width="10.28515625" style="3" customWidth="1"/>
    <col min="6405" max="6405" width="8.7109375" style="3" customWidth="1"/>
    <col min="6406" max="6406" width="9.7109375" style="3" customWidth="1"/>
    <col min="6407" max="6656" width="9.140625" style="3"/>
    <col min="6657" max="6657" width="9.28515625" style="3" customWidth="1"/>
    <col min="6658" max="6658" width="8.7109375" style="3" customWidth="1"/>
    <col min="6659" max="6659" width="12" style="3" customWidth="1"/>
    <col min="6660" max="6660" width="10.28515625" style="3" customWidth="1"/>
    <col min="6661" max="6661" width="8.7109375" style="3" customWidth="1"/>
    <col min="6662" max="6662" width="9.7109375" style="3" customWidth="1"/>
    <col min="6663" max="6912" width="9.140625" style="3"/>
    <col min="6913" max="6913" width="9.28515625" style="3" customWidth="1"/>
    <col min="6914" max="6914" width="8.7109375" style="3" customWidth="1"/>
    <col min="6915" max="6915" width="12" style="3" customWidth="1"/>
    <col min="6916" max="6916" width="10.28515625" style="3" customWidth="1"/>
    <col min="6917" max="6917" width="8.7109375" style="3" customWidth="1"/>
    <col min="6918" max="6918" width="9.7109375" style="3" customWidth="1"/>
    <col min="6919" max="7168" width="9.140625" style="3"/>
    <col min="7169" max="7169" width="9.28515625" style="3" customWidth="1"/>
    <col min="7170" max="7170" width="8.7109375" style="3" customWidth="1"/>
    <col min="7171" max="7171" width="12" style="3" customWidth="1"/>
    <col min="7172" max="7172" width="10.28515625" style="3" customWidth="1"/>
    <col min="7173" max="7173" width="8.7109375" style="3" customWidth="1"/>
    <col min="7174" max="7174" width="9.7109375" style="3" customWidth="1"/>
    <col min="7175" max="7424" width="9.140625" style="3"/>
    <col min="7425" max="7425" width="9.28515625" style="3" customWidth="1"/>
    <col min="7426" max="7426" width="8.7109375" style="3" customWidth="1"/>
    <col min="7427" max="7427" width="12" style="3" customWidth="1"/>
    <col min="7428" max="7428" width="10.28515625" style="3" customWidth="1"/>
    <col min="7429" max="7429" width="8.7109375" style="3" customWidth="1"/>
    <col min="7430" max="7430" width="9.7109375" style="3" customWidth="1"/>
    <col min="7431" max="7680" width="9.140625" style="3"/>
    <col min="7681" max="7681" width="9.28515625" style="3" customWidth="1"/>
    <col min="7682" max="7682" width="8.7109375" style="3" customWidth="1"/>
    <col min="7683" max="7683" width="12" style="3" customWidth="1"/>
    <col min="7684" max="7684" width="10.28515625" style="3" customWidth="1"/>
    <col min="7685" max="7685" width="8.7109375" style="3" customWidth="1"/>
    <col min="7686" max="7686" width="9.7109375" style="3" customWidth="1"/>
    <col min="7687" max="7936" width="9.140625" style="3"/>
    <col min="7937" max="7937" width="9.28515625" style="3" customWidth="1"/>
    <col min="7938" max="7938" width="8.7109375" style="3" customWidth="1"/>
    <col min="7939" max="7939" width="12" style="3" customWidth="1"/>
    <col min="7940" max="7940" width="10.28515625" style="3" customWidth="1"/>
    <col min="7941" max="7941" width="8.7109375" style="3" customWidth="1"/>
    <col min="7942" max="7942" width="9.7109375" style="3" customWidth="1"/>
    <col min="7943" max="8192" width="9.140625" style="3"/>
    <col min="8193" max="8193" width="9.28515625" style="3" customWidth="1"/>
    <col min="8194" max="8194" width="8.7109375" style="3" customWidth="1"/>
    <col min="8195" max="8195" width="12" style="3" customWidth="1"/>
    <col min="8196" max="8196" width="10.28515625" style="3" customWidth="1"/>
    <col min="8197" max="8197" width="8.7109375" style="3" customWidth="1"/>
    <col min="8198" max="8198" width="9.7109375" style="3" customWidth="1"/>
    <col min="8199" max="8448" width="9.140625" style="3"/>
    <col min="8449" max="8449" width="9.28515625" style="3" customWidth="1"/>
    <col min="8450" max="8450" width="8.7109375" style="3" customWidth="1"/>
    <col min="8451" max="8451" width="12" style="3" customWidth="1"/>
    <col min="8452" max="8452" width="10.28515625" style="3" customWidth="1"/>
    <col min="8453" max="8453" width="8.7109375" style="3" customWidth="1"/>
    <col min="8454" max="8454" width="9.7109375" style="3" customWidth="1"/>
    <col min="8455" max="8704" width="9.140625" style="3"/>
    <col min="8705" max="8705" width="9.28515625" style="3" customWidth="1"/>
    <col min="8706" max="8706" width="8.7109375" style="3" customWidth="1"/>
    <col min="8707" max="8707" width="12" style="3" customWidth="1"/>
    <col min="8708" max="8708" width="10.28515625" style="3" customWidth="1"/>
    <col min="8709" max="8709" width="8.7109375" style="3" customWidth="1"/>
    <col min="8710" max="8710" width="9.7109375" style="3" customWidth="1"/>
    <col min="8711" max="8960" width="9.140625" style="3"/>
    <col min="8961" max="8961" width="9.28515625" style="3" customWidth="1"/>
    <col min="8962" max="8962" width="8.7109375" style="3" customWidth="1"/>
    <col min="8963" max="8963" width="12" style="3" customWidth="1"/>
    <col min="8964" max="8964" width="10.28515625" style="3" customWidth="1"/>
    <col min="8965" max="8965" width="8.7109375" style="3" customWidth="1"/>
    <col min="8966" max="8966" width="9.7109375" style="3" customWidth="1"/>
    <col min="8967" max="9216" width="9.140625" style="3"/>
    <col min="9217" max="9217" width="9.28515625" style="3" customWidth="1"/>
    <col min="9218" max="9218" width="8.7109375" style="3" customWidth="1"/>
    <col min="9219" max="9219" width="12" style="3" customWidth="1"/>
    <col min="9220" max="9220" width="10.28515625" style="3" customWidth="1"/>
    <col min="9221" max="9221" width="8.7109375" style="3" customWidth="1"/>
    <col min="9222" max="9222" width="9.7109375" style="3" customWidth="1"/>
    <col min="9223" max="9472" width="9.140625" style="3"/>
    <col min="9473" max="9473" width="9.28515625" style="3" customWidth="1"/>
    <col min="9474" max="9474" width="8.7109375" style="3" customWidth="1"/>
    <col min="9475" max="9475" width="12" style="3" customWidth="1"/>
    <col min="9476" max="9476" width="10.28515625" style="3" customWidth="1"/>
    <col min="9477" max="9477" width="8.7109375" style="3" customWidth="1"/>
    <col min="9478" max="9478" width="9.7109375" style="3" customWidth="1"/>
    <col min="9479" max="9728" width="9.140625" style="3"/>
    <col min="9729" max="9729" width="9.28515625" style="3" customWidth="1"/>
    <col min="9730" max="9730" width="8.7109375" style="3" customWidth="1"/>
    <col min="9731" max="9731" width="12" style="3" customWidth="1"/>
    <col min="9732" max="9732" width="10.28515625" style="3" customWidth="1"/>
    <col min="9733" max="9733" width="8.7109375" style="3" customWidth="1"/>
    <col min="9734" max="9734" width="9.7109375" style="3" customWidth="1"/>
    <col min="9735" max="9984" width="9.140625" style="3"/>
    <col min="9985" max="9985" width="9.28515625" style="3" customWidth="1"/>
    <col min="9986" max="9986" width="8.7109375" style="3" customWidth="1"/>
    <col min="9987" max="9987" width="12" style="3" customWidth="1"/>
    <col min="9988" max="9988" width="10.28515625" style="3" customWidth="1"/>
    <col min="9989" max="9989" width="8.7109375" style="3" customWidth="1"/>
    <col min="9990" max="9990" width="9.7109375" style="3" customWidth="1"/>
    <col min="9991" max="10240" width="9.140625" style="3"/>
    <col min="10241" max="10241" width="9.28515625" style="3" customWidth="1"/>
    <col min="10242" max="10242" width="8.7109375" style="3" customWidth="1"/>
    <col min="10243" max="10243" width="12" style="3" customWidth="1"/>
    <col min="10244" max="10244" width="10.28515625" style="3" customWidth="1"/>
    <col min="10245" max="10245" width="8.7109375" style="3" customWidth="1"/>
    <col min="10246" max="10246" width="9.7109375" style="3" customWidth="1"/>
    <col min="10247" max="10496" width="9.140625" style="3"/>
    <col min="10497" max="10497" width="9.28515625" style="3" customWidth="1"/>
    <col min="10498" max="10498" width="8.7109375" style="3" customWidth="1"/>
    <col min="10499" max="10499" width="12" style="3" customWidth="1"/>
    <col min="10500" max="10500" width="10.28515625" style="3" customWidth="1"/>
    <col min="10501" max="10501" width="8.7109375" style="3" customWidth="1"/>
    <col min="10502" max="10502" width="9.7109375" style="3" customWidth="1"/>
    <col min="10503" max="10752" width="9.140625" style="3"/>
    <col min="10753" max="10753" width="9.28515625" style="3" customWidth="1"/>
    <col min="10754" max="10754" width="8.7109375" style="3" customWidth="1"/>
    <col min="10755" max="10755" width="12" style="3" customWidth="1"/>
    <col min="10756" max="10756" width="10.28515625" style="3" customWidth="1"/>
    <col min="10757" max="10757" width="8.7109375" style="3" customWidth="1"/>
    <col min="10758" max="10758" width="9.7109375" style="3" customWidth="1"/>
    <col min="10759" max="11008" width="9.140625" style="3"/>
    <col min="11009" max="11009" width="9.28515625" style="3" customWidth="1"/>
    <col min="11010" max="11010" width="8.7109375" style="3" customWidth="1"/>
    <col min="11011" max="11011" width="12" style="3" customWidth="1"/>
    <col min="11012" max="11012" width="10.28515625" style="3" customWidth="1"/>
    <col min="11013" max="11013" width="8.7109375" style="3" customWidth="1"/>
    <col min="11014" max="11014" width="9.7109375" style="3" customWidth="1"/>
    <col min="11015" max="11264" width="9.140625" style="3"/>
    <col min="11265" max="11265" width="9.28515625" style="3" customWidth="1"/>
    <col min="11266" max="11266" width="8.7109375" style="3" customWidth="1"/>
    <col min="11267" max="11267" width="12" style="3" customWidth="1"/>
    <col min="11268" max="11268" width="10.28515625" style="3" customWidth="1"/>
    <col min="11269" max="11269" width="8.7109375" style="3" customWidth="1"/>
    <col min="11270" max="11270" width="9.7109375" style="3" customWidth="1"/>
    <col min="11271" max="11520" width="9.140625" style="3"/>
    <col min="11521" max="11521" width="9.28515625" style="3" customWidth="1"/>
    <col min="11522" max="11522" width="8.7109375" style="3" customWidth="1"/>
    <col min="11523" max="11523" width="12" style="3" customWidth="1"/>
    <col min="11524" max="11524" width="10.28515625" style="3" customWidth="1"/>
    <col min="11525" max="11525" width="8.7109375" style="3" customWidth="1"/>
    <col min="11526" max="11526" width="9.7109375" style="3" customWidth="1"/>
    <col min="11527" max="11776" width="9.140625" style="3"/>
    <col min="11777" max="11777" width="9.28515625" style="3" customWidth="1"/>
    <col min="11778" max="11778" width="8.7109375" style="3" customWidth="1"/>
    <col min="11779" max="11779" width="12" style="3" customWidth="1"/>
    <col min="11780" max="11780" width="10.28515625" style="3" customWidth="1"/>
    <col min="11781" max="11781" width="8.7109375" style="3" customWidth="1"/>
    <col min="11782" max="11782" width="9.7109375" style="3" customWidth="1"/>
    <col min="11783" max="12032" width="9.140625" style="3"/>
    <col min="12033" max="12033" width="9.28515625" style="3" customWidth="1"/>
    <col min="12034" max="12034" width="8.7109375" style="3" customWidth="1"/>
    <col min="12035" max="12035" width="12" style="3" customWidth="1"/>
    <col min="12036" max="12036" width="10.28515625" style="3" customWidth="1"/>
    <col min="12037" max="12037" width="8.7109375" style="3" customWidth="1"/>
    <col min="12038" max="12038" width="9.7109375" style="3" customWidth="1"/>
    <col min="12039" max="12288" width="9.140625" style="3"/>
    <col min="12289" max="12289" width="9.28515625" style="3" customWidth="1"/>
    <col min="12290" max="12290" width="8.7109375" style="3" customWidth="1"/>
    <col min="12291" max="12291" width="12" style="3" customWidth="1"/>
    <col min="12292" max="12292" width="10.28515625" style="3" customWidth="1"/>
    <col min="12293" max="12293" width="8.7109375" style="3" customWidth="1"/>
    <col min="12294" max="12294" width="9.7109375" style="3" customWidth="1"/>
    <col min="12295" max="12544" width="9.140625" style="3"/>
    <col min="12545" max="12545" width="9.28515625" style="3" customWidth="1"/>
    <col min="12546" max="12546" width="8.7109375" style="3" customWidth="1"/>
    <col min="12547" max="12547" width="12" style="3" customWidth="1"/>
    <col min="12548" max="12548" width="10.28515625" style="3" customWidth="1"/>
    <col min="12549" max="12549" width="8.7109375" style="3" customWidth="1"/>
    <col min="12550" max="12550" width="9.7109375" style="3" customWidth="1"/>
    <col min="12551" max="12800" width="9.140625" style="3"/>
    <col min="12801" max="12801" width="9.28515625" style="3" customWidth="1"/>
    <col min="12802" max="12802" width="8.7109375" style="3" customWidth="1"/>
    <col min="12803" max="12803" width="12" style="3" customWidth="1"/>
    <col min="12804" max="12804" width="10.28515625" style="3" customWidth="1"/>
    <col min="12805" max="12805" width="8.7109375" style="3" customWidth="1"/>
    <col min="12806" max="12806" width="9.7109375" style="3" customWidth="1"/>
    <col min="12807" max="13056" width="9.140625" style="3"/>
    <col min="13057" max="13057" width="9.28515625" style="3" customWidth="1"/>
    <col min="13058" max="13058" width="8.7109375" style="3" customWidth="1"/>
    <col min="13059" max="13059" width="12" style="3" customWidth="1"/>
    <col min="13060" max="13060" width="10.28515625" style="3" customWidth="1"/>
    <col min="13061" max="13061" width="8.7109375" style="3" customWidth="1"/>
    <col min="13062" max="13062" width="9.7109375" style="3" customWidth="1"/>
    <col min="13063" max="13312" width="9.140625" style="3"/>
    <col min="13313" max="13313" width="9.28515625" style="3" customWidth="1"/>
    <col min="13314" max="13314" width="8.7109375" style="3" customWidth="1"/>
    <col min="13315" max="13315" width="12" style="3" customWidth="1"/>
    <col min="13316" max="13316" width="10.28515625" style="3" customWidth="1"/>
    <col min="13317" max="13317" width="8.7109375" style="3" customWidth="1"/>
    <col min="13318" max="13318" width="9.7109375" style="3" customWidth="1"/>
    <col min="13319" max="13568" width="9.140625" style="3"/>
    <col min="13569" max="13569" width="9.28515625" style="3" customWidth="1"/>
    <col min="13570" max="13570" width="8.7109375" style="3" customWidth="1"/>
    <col min="13571" max="13571" width="12" style="3" customWidth="1"/>
    <col min="13572" max="13572" width="10.28515625" style="3" customWidth="1"/>
    <col min="13573" max="13573" width="8.7109375" style="3" customWidth="1"/>
    <col min="13574" max="13574" width="9.7109375" style="3" customWidth="1"/>
    <col min="13575" max="13824" width="9.140625" style="3"/>
    <col min="13825" max="13825" width="9.28515625" style="3" customWidth="1"/>
    <col min="13826" max="13826" width="8.7109375" style="3" customWidth="1"/>
    <col min="13827" max="13827" width="12" style="3" customWidth="1"/>
    <col min="13828" max="13828" width="10.28515625" style="3" customWidth="1"/>
    <col min="13829" max="13829" width="8.7109375" style="3" customWidth="1"/>
    <col min="13830" max="13830" width="9.7109375" style="3" customWidth="1"/>
    <col min="13831" max="14080" width="9.140625" style="3"/>
    <col min="14081" max="14081" width="9.28515625" style="3" customWidth="1"/>
    <col min="14082" max="14082" width="8.7109375" style="3" customWidth="1"/>
    <col min="14083" max="14083" width="12" style="3" customWidth="1"/>
    <col min="14084" max="14084" width="10.28515625" style="3" customWidth="1"/>
    <col min="14085" max="14085" width="8.7109375" style="3" customWidth="1"/>
    <col min="14086" max="14086" width="9.7109375" style="3" customWidth="1"/>
    <col min="14087" max="14336" width="9.140625" style="3"/>
    <col min="14337" max="14337" width="9.28515625" style="3" customWidth="1"/>
    <col min="14338" max="14338" width="8.7109375" style="3" customWidth="1"/>
    <col min="14339" max="14339" width="12" style="3" customWidth="1"/>
    <col min="14340" max="14340" width="10.28515625" style="3" customWidth="1"/>
    <col min="14341" max="14341" width="8.7109375" style="3" customWidth="1"/>
    <col min="14342" max="14342" width="9.7109375" style="3" customWidth="1"/>
    <col min="14343" max="14592" width="9.140625" style="3"/>
    <col min="14593" max="14593" width="9.28515625" style="3" customWidth="1"/>
    <col min="14594" max="14594" width="8.7109375" style="3" customWidth="1"/>
    <col min="14595" max="14595" width="12" style="3" customWidth="1"/>
    <col min="14596" max="14596" width="10.28515625" style="3" customWidth="1"/>
    <col min="14597" max="14597" width="8.7109375" style="3" customWidth="1"/>
    <col min="14598" max="14598" width="9.7109375" style="3" customWidth="1"/>
    <col min="14599" max="14848" width="9.140625" style="3"/>
    <col min="14849" max="14849" width="9.28515625" style="3" customWidth="1"/>
    <col min="14850" max="14850" width="8.7109375" style="3" customWidth="1"/>
    <col min="14851" max="14851" width="12" style="3" customWidth="1"/>
    <col min="14852" max="14852" width="10.28515625" style="3" customWidth="1"/>
    <col min="14853" max="14853" width="8.7109375" style="3" customWidth="1"/>
    <col min="14854" max="14854" width="9.7109375" style="3" customWidth="1"/>
    <col min="14855" max="15104" width="9.140625" style="3"/>
    <col min="15105" max="15105" width="9.28515625" style="3" customWidth="1"/>
    <col min="15106" max="15106" width="8.7109375" style="3" customWidth="1"/>
    <col min="15107" max="15107" width="12" style="3" customWidth="1"/>
    <col min="15108" max="15108" width="10.28515625" style="3" customWidth="1"/>
    <col min="15109" max="15109" width="8.7109375" style="3" customWidth="1"/>
    <col min="15110" max="15110" width="9.7109375" style="3" customWidth="1"/>
    <col min="15111" max="15360" width="9.140625" style="3"/>
    <col min="15361" max="15361" width="9.28515625" style="3" customWidth="1"/>
    <col min="15362" max="15362" width="8.7109375" style="3" customWidth="1"/>
    <col min="15363" max="15363" width="12" style="3" customWidth="1"/>
    <col min="15364" max="15364" width="10.28515625" style="3" customWidth="1"/>
    <col min="15365" max="15365" width="8.7109375" style="3" customWidth="1"/>
    <col min="15366" max="15366" width="9.7109375" style="3" customWidth="1"/>
    <col min="15367" max="15616" width="9.140625" style="3"/>
    <col min="15617" max="15617" width="9.28515625" style="3" customWidth="1"/>
    <col min="15618" max="15618" width="8.7109375" style="3" customWidth="1"/>
    <col min="15619" max="15619" width="12" style="3" customWidth="1"/>
    <col min="15620" max="15620" width="10.28515625" style="3" customWidth="1"/>
    <col min="15621" max="15621" width="8.7109375" style="3" customWidth="1"/>
    <col min="15622" max="15622" width="9.7109375" style="3" customWidth="1"/>
    <col min="15623" max="15872" width="9.140625" style="3"/>
    <col min="15873" max="15873" width="9.28515625" style="3" customWidth="1"/>
    <col min="15874" max="15874" width="8.7109375" style="3" customWidth="1"/>
    <col min="15875" max="15875" width="12" style="3" customWidth="1"/>
    <col min="15876" max="15876" width="10.28515625" style="3" customWidth="1"/>
    <col min="15877" max="15877" width="8.7109375" style="3" customWidth="1"/>
    <col min="15878" max="15878" width="9.7109375" style="3" customWidth="1"/>
    <col min="15879" max="16128" width="9.140625" style="3"/>
    <col min="16129" max="16129" width="9.28515625" style="3" customWidth="1"/>
    <col min="16130" max="16130" width="8.7109375" style="3" customWidth="1"/>
    <col min="16131" max="16131" width="12" style="3" customWidth="1"/>
    <col min="16132" max="16132" width="10.28515625" style="3" customWidth="1"/>
    <col min="16133" max="16133" width="8.7109375" style="3" customWidth="1"/>
    <col min="16134" max="16134" width="9.7109375" style="3" customWidth="1"/>
    <col min="16135" max="16384" width="9.140625" style="3"/>
  </cols>
  <sheetData>
    <row r="1" spans="1:6" s="3" customFormat="1" ht="14.25" x14ac:dyDescent="0.2">
      <c r="A1" s="105" t="s">
        <v>342</v>
      </c>
      <c r="B1" s="4"/>
      <c r="C1" s="4"/>
      <c r="D1" s="4"/>
      <c r="E1" s="4"/>
      <c r="F1" s="4"/>
    </row>
    <row r="2" spans="1:6" s="3" customFormat="1" ht="13.5" x14ac:dyDescent="0.2">
      <c r="A2" s="37" t="s">
        <v>23</v>
      </c>
      <c r="B2" s="4"/>
      <c r="C2" s="4"/>
      <c r="D2" s="4"/>
      <c r="E2" s="4"/>
      <c r="F2" s="4"/>
    </row>
    <row r="3" spans="1:6" s="3" customFormat="1" x14ac:dyDescent="0.2">
      <c r="A3" s="192" t="s">
        <v>24</v>
      </c>
      <c r="B3" s="192" t="s">
        <v>25</v>
      </c>
      <c r="C3" s="257" t="s">
        <v>26</v>
      </c>
      <c r="D3" s="257"/>
      <c r="E3" s="257" t="s">
        <v>27</v>
      </c>
      <c r="F3" s="257"/>
    </row>
    <row r="4" spans="1:6" s="3" customFormat="1" x14ac:dyDescent="0.2">
      <c r="A4" s="28" t="s">
        <v>28</v>
      </c>
      <c r="B4" s="28" t="s">
        <v>29</v>
      </c>
      <c r="C4" s="28" t="s">
        <v>30</v>
      </c>
      <c r="D4" s="28" t="s">
        <v>31</v>
      </c>
      <c r="E4" s="28" t="s">
        <v>32</v>
      </c>
      <c r="F4" s="3" t="s">
        <v>199</v>
      </c>
    </row>
    <row r="5" spans="1:6" s="3" customFormat="1" x14ac:dyDescent="0.2">
      <c r="A5" s="28" t="s">
        <v>34</v>
      </c>
      <c r="B5" s="28" t="s">
        <v>35</v>
      </c>
      <c r="C5" s="28" t="s">
        <v>36</v>
      </c>
      <c r="D5" s="28" t="s">
        <v>37</v>
      </c>
      <c r="E5" s="28" t="s">
        <v>38</v>
      </c>
      <c r="F5" s="4" t="s">
        <v>33</v>
      </c>
    </row>
    <row r="6" spans="1:6" s="3" customFormat="1" x14ac:dyDescent="0.2">
      <c r="A6" s="28" t="s">
        <v>40</v>
      </c>
      <c r="B6" s="28" t="s">
        <v>41</v>
      </c>
      <c r="C6" s="28" t="s">
        <v>42</v>
      </c>
      <c r="D6" s="28" t="s">
        <v>43</v>
      </c>
      <c r="E6" s="28" t="s">
        <v>44</v>
      </c>
      <c r="F6" s="4" t="s">
        <v>39</v>
      </c>
    </row>
    <row r="7" spans="1:6" s="3" customFormat="1" x14ac:dyDescent="0.2">
      <c r="A7" s="28" t="s">
        <v>46</v>
      </c>
      <c r="B7" s="28" t="s">
        <v>47</v>
      </c>
      <c r="C7" s="28" t="s">
        <v>48</v>
      </c>
      <c r="D7" s="28" t="s">
        <v>49</v>
      </c>
      <c r="E7" s="28" t="s">
        <v>50</v>
      </c>
      <c r="F7" s="4" t="s">
        <v>45</v>
      </c>
    </row>
    <row r="8" spans="1:6" s="3" customFormat="1" x14ac:dyDescent="0.2">
      <c r="A8" s="28" t="s">
        <v>52</v>
      </c>
      <c r="B8" s="28" t="s">
        <v>53</v>
      </c>
      <c r="C8" s="28" t="s">
        <v>54</v>
      </c>
      <c r="D8" s="28" t="s">
        <v>55</v>
      </c>
      <c r="E8" s="28" t="s">
        <v>56</v>
      </c>
      <c r="F8" s="4" t="s">
        <v>51</v>
      </c>
    </row>
    <row r="9" spans="1:6" s="3" customFormat="1" x14ac:dyDescent="0.2">
      <c r="A9" s="28" t="s">
        <v>58</v>
      </c>
      <c r="B9" s="28" t="s">
        <v>59</v>
      </c>
      <c r="C9" s="28" t="s">
        <v>60</v>
      </c>
      <c r="D9" s="28" t="s">
        <v>61</v>
      </c>
      <c r="E9" s="28" t="s">
        <v>62</v>
      </c>
      <c r="F9" s="4" t="s">
        <v>57</v>
      </c>
    </row>
    <row r="10" spans="1:6" s="3" customFormat="1" x14ac:dyDescent="0.2">
      <c r="A10" s="28" t="s">
        <v>64</v>
      </c>
      <c r="B10" s="28" t="s">
        <v>65</v>
      </c>
      <c r="C10" s="28" t="s">
        <v>66</v>
      </c>
      <c r="D10" s="28" t="s">
        <v>67</v>
      </c>
      <c r="E10" s="28" t="s">
        <v>68</v>
      </c>
      <c r="F10" s="4" t="s">
        <v>63</v>
      </c>
    </row>
    <row r="11" spans="1:6" s="3" customFormat="1" x14ac:dyDescent="0.2">
      <c r="A11" s="28"/>
      <c r="B11" s="28" t="s">
        <v>70</v>
      </c>
      <c r="C11" s="28" t="s">
        <v>71</v>
      </c>
      <c r="D11" s="28" t="s">
        <v>72</v>
      </c>
      <c r="E11" s="28" t="s">
        <v>73</v>
      </c>
      <c r="F11" s="4" t="s">
        <v>69</v>
      </c>
    </row>
    <row r="12" spans="1:6" s="3" customFormat="1" x14ac:dyDescent="0.2">
      <c r="A12" s="28"/>
      <c r="B12" s="28"/>
      <c r="C12" s="28" t="s">
        <v>75</v>
      </c>
      <c r="D12" s="28" t="s">
        <v>76</v>
      </c>
      <c r="E12" s="28" t="s">
        <v>77</v>
      </c>
      <c r="F12" s="4" t="s">
        <v>74</v>
      </c>
    </row>
    <row r="13" spans="1:6" s="3" customFormat="1" x14ac:dyDescent="0.2">
      <c r="A13" s="28"/>
      <c r="B13" s="28"/>
      <c r="C13" s="28" t="s">
        <v>79</v>
      </c>
      <c r="D13" s="28" t="s">
        <v>80</v>
      </c>
      <c r="E13" s="28" t="s">
        <v>81</v>
      </c>
      <c r="F13" s="3" t="s">
        <v>200</v>
      </c>
    </row>
    <row r="14" spans="1:6" s="3" customFormat="1" x14ac:dyDescent="0.2">
      <c r="A14" s="28"/>
      <c r="B14" s="28"/>
      <c r="C14" s="28" t="s">
        <v>83</v>
      </c>
      <c r="D14" s="28" t="s">
        <v>84</v>
      </c>
      <c r="E14" s="28" t="s">
        <v>85</v>
      </c>
      <c r="F14" s="4" t="s">
        <v>78</v>
      </c>
    </row>
    <row r="15" spans="1:6" s="3" customFormat="1" x14ac:dyDescent="0.2">
      <c r="A15" s="28"/>
      <c r="B15" s="28"/>
      <c r="C15" s="28" t="s">
        <v>87</v>
      </c>
      <c r="D15" s="28" t="s">
        <v>88</v>
      </c>
      <c r="E15" s="28" t="s">
        <v>89</v>
      </c>
      <c r="F15" s="4" t="s">
        <v>82</v>
      </c>
    </row>
    <row r="16" spans="1:6" s="3" customFormat="1" x14ac:dyDescent="0.2">
      <c r="A16" s="28"/>
      <c r="B16" s="28"/>
      <c r="C16" s="28" t="s">
        <v>91</v>
      </c>
      <c r="D16" s="28" t="s">
        <v>92</v>
      </c>
      <c r="E16" s="28" t="s">
        <v>93</v>
      </c>
      <c r="F16" s="4" t="s">
        <v>86</v>
      </c>
    </row>
    <row r="17" spans="1:11" x14ac:dyDescent="0.2">
      <c r="A17" s="28"/>
      <c r="B17" s="28"/>
      <c r="C17" s="28" t="s">
        <v>95</v>
      </c>
      <c r="D17" s="28" t="s">
        <v>96</v>
      </c>
      <c r="E17" s="28" t="s">
        <v>97</v>
      </c>
      <c r="F17" s="4" t="s">
        <v>90</v>
      </c>
      <c r="G17" s="3"/>
      <c r="H17" s="3"/>
      <c r="I17" s="3"/>
      <c r="J17" s="3"/>
      <c r="K17" s="3"/>
    </row>
    <row r="18" spans="1:11" x14ac:dyDescent="0.2">
      <c r="A18" s="28"/>
      <c r="B18" s="28"/>
      <c r="C18" s="28" t="s">
        <v>99</v>
      </c>
      <c r="D18" s="28" t="s">
        <v>100</v>
      </c>
      <c r="E18" s="28" t="s">
        <v>101</v>
      </c>
      <c r="F18" s="4" t="s">
        <v>94</v>
      </c>
      <c r="G18" s="3"/>
      <c r="H18" s="3"/>
      <c r="I18" s="3"/>
      <c r="J18" s="3"/>
      <c r="K18" s="3"/>
    </row>
    <row r="19" spans="1:11" x14ac:dyDescent="0.2">
      <c r="A19" s="28"/>
      <c r="B19" s="28"/>
      <c r="C19" s="28" t="s">
        <v>103</v>
      </c>
      <c r="D19" s="28" t="s">
        <v>104</v>
      </c>
      <c r="E19" s="28" t="s">
        <v>105</v>
      </c>
      <c r="F19" s="4" t="s">
        <v>98</v>
      </c>
      <c r="G19" s="3"/>
      <c r="H19" s="3"/>
      <c r="I19" s="3"/>
      <c r="J19" s="3"/>
      <c r="K19" s="3"/>
    </row>
    <row r="20" spans="1:11" x14ac:dyDescent="0.2">
      <c r="A20" s="28"/>
      <c r="B20" s="28"/>
      <c r="C20" s="28" t="s">
        <v>106</v>
      </c>
      <c r="D20" s="28"/>
      <c r="E20" s="28" t="s">
        <v>107</v>
      </c>
      <c r="F20" s="4" t="s">
        <v>102</v>
      </c>
      <c r="G20" s="3"/>
      <c r="H20" s="3"/>
      <c r="I20" s="3"/>
      <c r="J20" s="3"/>
      <c r="K20" s="3"/>
    </row>
    <row r="21" spans="1:11" x14ac:dyDescent="0.2">
      <c r="A21" s="38"/>
      <c r="B21" s="38"/>
      <c r="C21" s="38"/>
      <c r="D21" s="38"/>
      <c r="E21" s="38" t="s">
        <v>108</v>
      </c>
      <c r="F21" s="104"/>
      <c r="G21" s="3"/>
      <c r="H21" s="3"/>
      <c r="I21" s="3"/>
      <c r="J21" s="3"/>
      <c r="K21" s="3"/>
    </row>
    <row r="23" spans="1:11" ht="13.5" x14ac:dyDescent="0.2">
      <c r="A23" s="37" t="s">
        <v>109</v>
      </c>
      <c r="G23" s="3"/>
      <c r="H23" s="3"/>
      <c r="I23" s="3"/>
      <c r="J23" s="3"/>
      <c r="K23" s="3"/>
    </row>
    <row r="24" spans="1:11" ht="13.5" x14ac:dyDescent="0.2">
      <c r="A24" s="37" t="s">
        <v>110</v>
      </c>
      <c r="G24" s="3"/>
      <c r="H24" s="3"/>
      <c r="I24" s="3"/>
      <c r="J24" s="3"/>
      <c r="K24" s="3"/>
    </row>
    <row r="25" spans="1:11" ht="13.5" x14ac:dyDescent="0.2">
      <c r="A25" s="37" t="s">
        <v>111</v>
      </c>
      <c r="G25" s="3"/>
      <c r="H25" s="3"/>
      <c r="I25" s="3"/>
      <c r="J25" s="3"/>
      <c r="K25" s="3"/>
    </row>
    <row r="26" spans="1:11" ht="13.5" x14ac:dyDescent="0.2">
      <c r="A26" s="37" t="s">
        <v>112</v>
      </c>
      <c r="G26" s="3"/>
      <c r="H26" s="3"/>
      <c r="I26" s="3"/>
      <c r="J26" s="3"/>
      <c r="K26" s="3"/>
    </row>
    <row r="27" spans="1:11" ht="13.5" x14ac:dyDescent="0.2">
      <c r="A27" s="37" t="s">
        <v>192</v>
      </c>
      <c r="G27" s="3"/>
      <c r="H27" s="3"/>
      <c r="I27" s="3"/>
      <c r="J27" s="3"/>
      <c r="K27" s="3"/>
    </row>
    <row r="28" spans="1:11" x14ac:dyDescent="0.2">
      <c r="A28" s="4" t="s">
        <v>113</v>
      </c>
      <c r="G28" s="3"/>
      <c r="H28" s="3"/>
      <c r="I28" s="3"/>
      <c r="J28" s="3"/>
      <c r="K28" s="3"/>
    </row>
    <row r="29" spans="1:11" ht="13.5" x14ac:dyDescent="0.2">
      <c r="A29" s="37" t="s">
        <v>114</v>
      </c>
      <c r="G29" s="3"/>
      <c r="H29" s="3"/>
      <c r="I29" s="3"/>
      <c r="J29" s="3"/>
      <c r="K29" s="3"/>
    </row>
    <row r="30" spans="1:11" ht="13.5" x14ac:dyDescent="0.2">
      <c r="A30" s="37" t="s">
        <v>115</v>
      </c>
      <c r="G30" s="3"/>
      <c r="H30" s="3"/>
      <c r="I30" s="3"/>
      <c r="J30" s="3"/>
      <c r="K30" s="3"/>
    </row>
    <row r="31" spans="1:11" x14ac:dyDescent="0.2">
      <c r="A31" s="4" t="s">
        <v>116</v>
      </c>
      <c r="G31" s="3"/>
      <c r="H31" s="3"/>
      <c r="I31" s="3"/>
      <c r="J31" s="3"/>
      <c r="K31" s="3"/>
    </row>
    <row r="32" spans="1:11" ht="13.5" x14ac:dyDescent="0.2">
      <c r="A32" s="37" t="s">
        <v>193</v>
      </c>
      <c r="G32" s="3"/>
      <c r="H32" s="3"/>
      <c r="I32" s="3"/>
      <c r="J32" s="3"/>
      <c r="K32" s="3"/>
    </row>
    <row r="33" spans="1:11" x14ac:dyDescent="0.2">
      <c r="A33" s="4" t="s">
        <v>194</v>
      </c>
    </row>
    <row r="34" spans="1:11" ht="13.5" x14ac:dyDescent="0.2">
      <c r="A34" s="4" t="s">
        <v>195</v>
      </c>
    </row>
    <row r="35" spans="1:11" x14ac:dyDescent="0.2">
      <c r="A35" s="4" t="s">
        <v>196</v>
      </c>
    </row>
    <row r="36" spans="1:11" ht="13.5" x14ac:dyDescent="0.2">
      <c r="A36" s="37" t="s">
        <v>189</v>
      </c>
    </row>
    <row r="37" spans="1:11" ht="13.5" x14ac:dyDescent="0.2">
      <c r="A37" s="4" t="s">
        <v>198</v>
      </c>
    </row>
    <row r="45" spans="1:1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x14ac:dyDescent="0.2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71" spans="1:11" x14ac:dyDescent="0.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</row>
    <row r="72" spans="1:11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</row>
  </sheetData>
  <mergeCells count="2">
    <mergeCell ref="C3:D3"/>
    <mergeCell ref="E3:F3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E15" sqref="E15:E16"/>
    </sheetView>
  </sheetViews>
  <sheetFormatPr defaultRowHeight="12" x14ac:dyDescent="0.25"/>
  <cols>
    <col min="1" max="1" width="47.7109375" style="4" customWidth="1"/>
    <col min="2" max="2" width="20.85546875" style="41" customWidth="1"/>
    <col min="3" max="3" width="11.7109375" style="114" customWidth="1"/>
    <col min="4" max="4" width="16" style="4" customWidth="1"/>
    <col min="5" max="5" width="17.28515625" style="41" customWidth="1"/>
    <col min="6" max="256" width="9.140625" style="4"/>
    <col min="257" max="257" width="44.140625" style="4" customWidth="1"/>
    <col min="258" max="258" width="14.5703125" style="4" customWidth="1"/>
    <col min="259" max="259" width="11.7109375" style="4" customWidth="1"/>
    <col min="260" max="260" width="16" style="4" customWidth="1"/>
    <col min="261" max="261" width="17.28515625" style="4" customWidth="1"/>
    <col min="262" max="512" width="9.140625" style="4"/>
    <col min="513" max="513" width="44.140625" style="4" customWidth="1"/>
    <col min="514" max="514" width="14.5703125" style="4" customWidth="1"/>
    <col min="515" max="515" width="11.7109375" style="4" customWidth="1"/>
    <col min="516" max="516" width="16" style="4" customWidth="1"/>
    <col min="517" max="517" width="17.28515625" style="4" customWidth="1"/>
    <col min="518" max="768" width="9.140625" style="4"/>
    <col min="769" max="769" width="44.140625" style="4" customWidth="1"/>
    <col min="770" max="770" width="14.5703125" style="4" customWidth="1"/>
    <col min="771" max="771" width="11.7109375" style="4" customWidth="1"/>
    <col min="772" max="772" width="16" style="4" customWidth="1"/>
    <col min="773" max="773" width="17.28515625" style="4" customWidth="1"/>
    <col min="774" max="1024" width="9.140625" style="4"/>
    <col min="1025" max="1025" width="44.140625" style="4" customWidth="1"/>
    <col min="1026" max="1026" width="14.5703125" style="4" customWidth="1"/>
    <col min="1027" max="1027" width="11.7109375" style="4" customWidth="1"/>
    <col min="1028" max="1028" width="16" style="4" customWidth="1"/>
    <col min="1029" max="1029" width="17.28515625" style="4" customWidth="1"/>
    <col min="1030" max="1280" width="9.140625" style="4"/>
    <col min="1281" max="1281" width="44.140625" style="4" customWidth="1"/>
    <col min="1282" max="1282" width="14.5703125" style="4" customWidth="1"/>
    <col min="1283" max="1283" width="11.7109375" style="4" customWidth="1"/>
    <col min="1284" max="1284" width="16" style="4" customWidth="1"/>
    <col min="1285" max="1285" width="17.28515625" style="4" customWidth="1"/>
    <col min="1286" max="1536" width="9.140625" style="4"/>
    <col min="1537" max="1537" width="44.140625" style="4" customWidth="1"/>
    <col min="1538" max="1538" width="14.5703125" style="4" customWidth="1"/>
    <col min="1539" max="1539" width="11.7109375" style="4" customWidth="1"/>
    <col min="1540" max="1540" width="16" style="4" customWidth="1"/>
    <col min="1541" max="1541" width="17.28515625" style="4" customWidth="1"/>
    <col min="1542" max="1792" width="9.140625" style="4"/>
    <col min="1793" max="1793" width="44.140625" style="4" customWidth="1"/>
    <col min="1794" max="1794" width="14.5703125" style="4" customWidth="1"/>
    <col min="1795" max="1795" width="11.7109375" style="4" customWidth="1"/>
    <col min="1796" max="1796" width="16" style="4" customWidth="1"/>
    <col min="1797" max="1797" width="17.28515625" style="4" customWidth="1"/>
    <col min="1798" max="2048" width="9.140625" style="4"/>
    <col min="2049" max="2049" width="44.140625" style="4" customWidth="1"/>
    <col min="2050" max="2050" width="14.5703125" style="4" customWidth="1"/>
    <col min="2051" max="2051" width="11.7109375" style="4" customWidth="1"/>
    <col min="2052" max="2052" width="16" style="4" customWidth="1"/>
    <col min="2053" max="2053" width="17.28515625" style="4" customWidth="1"/>
    <col min="2054" max="2304" width="9.140625" style="4"/>
    <col min="2305" max="2305" width="44.140625" style="4" customWidth="1"/>
    <col min="2306" max="2306" width="14.5703125" style="4" customWidth="1"/>
    <col min="2307" max="2307" width="11.7109375" style="4" customWidth="1"/>
    <col min="2308" max="2308" width="16" style="4" customWidth="1"/>
    <col min="2309" max="2309" width="17.28515625" style="4" customWidth="1"/>
    <col min="2310" max="2560" width="9.140625" style="4"/>
    <col min="2561" max="2561" width="44.140625" style="4" customWidth="1"/>
    <col min="2562" max="2562" width="14.5703125" style="4" customWidth="1"/>
    <col min="2563" max="2563" width="11.7109375" style="4" customWidth="1"/>
    <col min="2564" max="2564" width="16" style="4" customWidth="1"/>
    <col min="2565" max="2565" width="17.28515625" style="4" customWidth="1"/>
    <col min="2566" max="2816" width="9.140625" style="4"/>
    <col min="2817" max="2817" width="44.140625" style="4" customWidth="1"/>
    <col min="2818" max="2818" width="14.5703125" style="4" customWidth="1"/>
    <col min="2819" max="2819" width="11.7109375" style="4" customWidth="1"/>
    <col min="2820" max="2820" width="16" style="4" customWidth="1"/>
    <col min="2821" max="2821" width="17.28515625" style="4" customWidth="1"/>
    <col min="2822" max="3072" width="9.140625" style="4"/>
    <col min="3073" max="3073" width="44.140625" style="4" customWidth="1"/>
    <col min="3074" max="3074" width="14.5703125" style="4" customWidth="1"/>
    <col min="3075" max="3075" width="11.7109375" style="4" customWidth="1"/>
    <col min="3076" max="3076" width="16" style="4" customWidth="1"/>
    <col min="3077" max="3077" width="17.28515625" style="4" customWidth="1"/>
    <col min="3078" max="3328" width="9.140625" style="4"/>
    <col min="3329" max="3329" width="44.140625" style="4" customWidth="1"/>
    <col min="3330" max="3330" width="14.5703125" style="4" customWidth="1"/>
    <col min="3331" max="3331" width="11.7109375" style="4" customWidth="1"/>
    <col min="3332" max="3332" width="16" style="4" customWidth="1"/>
    <col min="3333" max="3333" width="17.28515625" style="4" customWidth="1"/>
    <col min="3334" max="3584" width="9.140625" style="4"/>
    <col min="3585" max="3585" width="44.140625" style="4" customWidth="1"/>
    <col min="3586" max="3586" width="14.5703125" style="4" customWidth="1"/>
    <col min="3587" max="3587" width="11.7109375" style="4" customWidth="1"/>
    <col min="3588" max="3588" width="16" style="4" customWidth="1"/>
    <col min="3589" max="3589" width="17.28515625" style="4" customWidth="1"/>
    <col min="3590" max="3840" width="9.140625" style="4"/>
    <col min="3841" max="3841" width="44.140625" style="4" customWidth="1"/>
    <col min="3842" max="3842" width="14.5703125" style="4" customWidth="1"/>
    <col min="3843" max="3843" width="11.7109375" style="4" customWidth="1"/>
    <col min="3844" max="3844" width="16" style="4" customWidth="1"/>
    <col min="3845" max="3845" width="17.28515625" style="4" customWidth="1"/>
    <col min="3846" max="4096" width="9.140625" style="4"/>
    <col min="4097" max="4097" width="44.140625" style="4" customWidth="1"/>
    <col min="4098" max="4098" width="14.5703125" style="4" customWidth="1"/>
    <col min="4099" max="4099" width="11.7109375" style="4" customWidth="1"/>
    <col min="4100" max="4100" width="16" style="4" customWidth="1"/>
    <col min="4101" max="4101" width="17.28515625" style="4" customWidth="1"/>
    <col min="4102" max="4352" width="9.140625" style="4"/>
    <col min="4353" max="4353" width="44.140625" style="4" customWidth="1"/>
    <col min="4354" max="4354" width="14.5703125" style="4" customWidth="1"/>
    <col min="4355" max="4355" width="11.7109375" style="4" customWidth="1"/>
    <col min="4356" max="4356" width="16" style="4" customWidth="1"/>
    <col min="4357" max="4357" width="17.28515625" style="4" customWidth="1"/>
    <col min="4358" max="4608" width="9.140625" style="4"/>
    <col min="4609" max="4609" width="44.140625" style="4" customWidth="1"/>
    <col min="4610" max="4610" width="14.5703125" style="4" customWidth="1"/>
    <col min="4611" max="4611" width="11.7109375" style="4" customWidth="1"/>
    <col min="4612" max="4612" width="16" style="4" customWidth="1"/>
    <col min="4613" max="4613" width="17.28515625" style="4" customWidth="1"/>
    <col min="4614" max="4864" width="9.140625" style="4"/>
    <col min="4865" max="4865" width="44.140625" style="4" customWidth="1"/>
    <col min="4866" max="4866" width="14.5703125" style="4" customWidth="1"/>
    <col min="4867" max="4867" width="11.7109375" style="4" customWidth="1"/>
    <col min="4868" max="4868" width="16" style="4" customWidth="1"/>
    <col min="4869" max="4869" width="17.28515625" style="4" customWidth="1"/>
    <col min="4870" max="5120" width="9.140625" style="4"/>
    <col min="5121" max="5121" width="44.140625" style="4" customWidth="1"/>
    <col min="5122" max="5122" width="14.5703125" style="4" customWidth="1"/>
    <col min="5123" max="5123" width="11.7109375" style="4" customWidth="1"/>
    <col min="5124" max="5124" width="16" style="4" customWidth="1"/>
    <col min="5125" max="5125" width="17.28515625" style="4" customWidth="1"/>
    <col min="5126" max="5376" width="9.140625" style="4"/>
    <col min="5377" max="5377" width="44.140625" style="4" customWidth="1"/>
    <col min="5378" max="5378" width="14.5703125" style="4" customWidth="1"/>
    <col min="5379" max="5379" width="11.7109375" style="4" customWidth="1"/>
    <col min="5380" max="5380" width="16" style="4" customWidth="1"/>
    <col min="5381" max="5381" width="17.28515625" style="4" customWidth="1"/>
    <col min="5382" max="5632" width="9.140625" style="4"/>
    <col min="5633" max="5633" width="44.140625" style="4" customWidth="1"/>
    <col min="5634" max="5634" width="14.5703125" style="4" customWidth="1"/>
    <col min="5635" max="5635" width="11.7109375" style="4" customWidth="1"/>
    <col min="5636" max="5636" width="16" style="4" customWidth="1"/>
    <col min="5637" max="5637" width="17.28515625" style="4" customWidth="1"/>
    <col min="5638" max="5888" width="9.140625" style="4"/>
    <col min="5889" max="5889" width="44.140625" style="4" customWidth="1"/>
    <col min="5890" max="5890" width="14.5703125" style="4" customWidth="1"/>
    <col min="5891" max="5891" width="11.7109375" style="4" customWidth="1"/>
    <col min="5892" max="5892" width="16" style="4" customWidth="1"/>
    <col min="5893" max="5893" width="17.28515625" style="4" customWidth="1"/>
    <col min="5894" max="6144" width="9.140625" style="4"/>
    <col min="6145" max="6145" width="44.140625" style="4" customWidth="1"/>
    <col min="6146" max="6146" width="14.5703125" style="4" customWidth="1"/>
    <col min="6147" max="6147" width="11.7109375" style="4" customWidth="1"/>
    <col min="6148" max="6148" width="16" style="4" customWidth="1"/>
    <col min="6149" max="6149" width="17.28515625" style="4" customWidth="1"/>
    <col min="6150" max="6400" width="9.140625" style="4"/>
    <col min="6401" max="6401" width="44.140625" style="4" customWidth="1"/>
    <col min="6402" max="6402" width="14.5703125" style="4" customWidth="1"/>
    <col min="6403" max="6403" width="11.7109375" style="4" customWidth="1"/>
    <col min="6404" max="6404" width="16" style="4" customWidth="1"/>
    <col min="6405" max="6405" width="17.28515625" style="4" customWidth="1"/>
    <col min="6406" max="6656" width="9.140625" style="4"/>
    <col min="6657" max="6657" width="44.140625" style="4" customWidth="1"/>
    <col min="6658" max="6658" width="14.5703125" style="4" customWidth="1"/>
    <col min="6659" max="6659" width="11.7109375" style="4" customWidth="1"/>
    <col min="6660" max="6660" width="16" style="4" customWidth="1"/>
    <col min="6661" max="6661" width="17.28515625" style="4" customWidth="1"/>
    <col min="6662" max="6912" width="9.140625" style="4"/>
    <col min="6913" max="6913" width="44.140625" style="4" customWidth="1"/>
    <col min="6914" max="6914" width="14.5703125" style="4" customWidth="1"/>
    <col min="6915" max="6915" width="11.7109375" style="4" customWidth="1"/>
    <col min="6916" max="6916" width="16" style="4" customWidth="1"/>
    <col min="6917" max="6917" width="17.28515625" style="4" customWidth="1"/>
    <col min="6918" max="7168" width="9.140625" style="4"/>
    <col min="7169" max="7169" width="44.140625" style="4" customWidth="1"/>
    <col min="7170" max="7170" width="14.5703125" style="4" customWidth="1"/>
    <col min="7171" max="7171" width="11.7109375" style="4" customWidth="1"/>
    <col min="7172" max="7172" width="16" style="4" customWidth="1"/>
    <col min="7173" max="7173" width="17.28515625" style="4" customWidth="1"/>
    <col min="7174" max="7424" width="9.140625" style="4"/>
    <col min="7425" max="7425" width="44.140625" style="4" customWidth="1"/>
    <col min="7426" max="7426" width="14.5703125" style="4" customWidth="1"/>
    <col min="7427" max="7427" width="11.7109375" style="4" customWidth="1"/>
    <col min="7428" max="7428" width="16" style="4" customWidth="1"/>
    <col min="7429" max="7429" width="17.28515625" style="4" customWidth="1"/>
    <col min="7430" max="7680" width="9.140625" style="4"/>
    <col min="7681" max="7681" width="44.140625" style="4" customWidth="1"/>
    <col min="7682" max="7682" width="14.5703125" style="4" customWidth="1"/>
    <col min="7683" max="7683" width="11.7109375" style="4" customWidth="1"/>
    <col min="7684" max="7684" width="16" style="4" customWidth="1"/>
    <col min="7685" max="7685" width="17.28515625" style="4" customWidth="1"/>
    <col min="7686" max="7936" width="9.140625" style="4"/>
    <col min="7937" max="7937" width="44.140625" style="4" customWidth="1"/>
    <col min="7938" max="7938" width="14.5703125" style="4" customWidth="1"/>
    <col min="7939" max="7939" width="11.7109375" style="4" customWidth="1"/>
    <col min="7940" max="7940" width="16" style="4" customWidth="1"/>
    <col min="7941" max="7941" width="17.28515625" style="4" customWidth="1"/>
    <col min="7942" max="8192" width="9.140625" style="4"/>
    <col min="8193" max="8193" width="44.140625" style="4" customWidth="1"/>
    <col min="8194" max="8194" width="14.5703125" style="4" customWidth="1"/>
    <col min="8195" max="8195" width="11.7109375" style="4" customWidth="1"/>
    <col min="8196" max="8196" width="16" style="4" customWidth="1"/>
    <col min="8197" max="8197" width="17.28515625" style="4" customWidth="1"/>
    <col min="8198" max="8448" width="9.140625" style="4"/>
    <col min="8449" max="8449" width="44.140625" style="4" customWidth="1"/>
    <col min="8450" max="8450" width="14.5703125" style="4" customWidth="1"/>
    <col min="8451" max="8451" width="11.7109375" style="4" customWidth="1"/>
    <col min="8452" max="8452" width="16" style="4" customWidth="1"/>
    <col min="8453" max="8453" width="17.28515625" style="4" customWidth="1"/>
    <col min="8454" max="8704" width="9.140625" style="4"/>
    <col min="8705" max="8705" width="44.140625" style="4" customWidth="1"/>
    <col min="8706" max="8706" width="14.5703125" style="4" customWidth="1"/>
    <col min="8707" max="8707" width="11.7109375" style="4" customWidth="1"/>
    <col min="8708" max="8708" width="16" style="4" customWidth="1"/>
    <col min="8709" max="8709" width="17.28515625" style="4" customWidth="1"/>
    <col min="8710" max="8960" width="9.140625" style="4"/>
    <col min="8961" max="8961" width="44.140625" style="4" customWidth="1"/>
    <col min="8962" max="8962" width="14.5703125" style="4" customWidth="1"/>
    <col min="8963" max="8963" width="11.7109375" style="4" customWidth="1"/>
    <col min="8964" max="8964" width="16" style="4" customWidth="1"/>
    <col min="8965" max="8965" width="17.28515625" style="4" customWidth="1"/>
    <col min="8966" max="9216" width="9.140625" style="4"/>
    <col min="9217" max="9217" width="44.140625" style="4" customWidth="1"/>
    <col min="9218" max="9218" width="14.5703125" style="4" customWidth="1"/>
    <col min="9219" max="9219" width="11.7109375" style="4" customWidth="1"/>
    <col min="9220" max="9220" width="16" style="4" customWidth="1"/>
    <col min="9221" max="9221" width="17.28515625" style="4" customWidth="1"/>
    <col min="9222" max="9472" width="9.140625" style="4"/>
    <col min="9473" max="9473" width="44.140625" style="4" customWidth="1"/>
    <col min="9474" max="9474" width="14.5703125" style="4" customWidth="1"/>
    <col min="9475" max="9475" width="11.7109375" style="4" customWidth="1"/>
    <col min="9476" max="9476" width="16" style="4" customWidth="1"/>
    <col min="9477" max="9477" width="17.28515625" style="4" customWidth="1"/>
    <col min="9478" max="9728" width="9.140625" style="4"/>
    <col min="9729" max="9729" width="44.140625" style="4" customWidth="1"/>
    <col min="9730" max="9730" width="14.5703125" style="4" customWidth="1"/>
    <col min="9731" max="9731" width="11.7109375" style="4" customWidth="1"/>
    <col min="9732" max="9732" width="16" style="4" customWidth="1"/>
    <col min="9733" max="9733" width="17.28515625" style="4" customWidth="1"/>
    <col min="9734" max="9984" width="9.140625" style="4"/>
    <col min="9985" max="9985" width="44.140625" style="4" customWidth="1"/>
    <col min="9986" max="9986" width="14.5703125" style="4" customWidth="1"/>
    <col min="9987" max="9987" width="11.7109375" style="4" customWidth="1"/>
    <col min="9988" max="9988" width="16" style="4" customWidth="1"/>
    <col min="9989" max="9989" width="17.28515625" style="4" customWidth="1"/>
    <col min="9990" max="10240" width="9.140625" style="4"/>
    <col min="10241" max="10241" width="44.140625" style="4" customWidth="1"/>
    <col min="10242" max="10242" width="14.5703125" style="4" customWidth="1"/>
    <col min="10243" max="10243" width="11.7109375" style="4" customWidth="1"/>
    <col min="10244" max="10244" width="16" style="4" customWidth="1"/>
    <col min="10245" max="10245" width="17.28515625" style="4" customWidth="1"/>
    <col min="10246" max="10496" width="9.140625" style="4"/>
    <col min="10497" max="10497" width="44.140625" style="4" customWidth="1"/>
    <col min="10498" max="10498" width="14.5703125" style="4" customWidth="1"/>
    <col min="10499" max="10499" width="11.7109375" style="4" customWidth="1"/>
    <col min="10500" max="10500" width="16" style="4" customWidth="1"/>
    <col min="10501" max="10501" width="17.28515625" style="4" customWidth="1"/>
    <col min="10502" max="10752" width="9.140625" style="4"/>
    <col min="10753" max="10753" width="44.140625" style="4" customWidth="1"/>
    <col min="10754" max="10754" width="14.5703125" style="4" customWidth="1"/>
    <col min="10755" max="10755" width="11.7109375" style="4" customWidth="1"/>
    <col min="10756" max="10756" width="16" style="4" customWidth="1"/>
    <col min="10757" max="10757" width="17.28515625" style="4" customWidth="1"/>
    <col min="10758" max="11008" width="9.140625" style="4"/>
    <col min="11009" max="11009" width="44.140625" style="4" customWidth="1"/>
    <col min="11010" max="11010" width="14.5703125" style="4" customWidth="1"/>
    <col min="11011" max="11011" width="11.7109375" style="4" customWidth="1"/>
    <col min="11012" max="11012" width="16" style="4" customWidth="1"/>
    <col min="11013" max="11013" width="17.28515625" style="4" customWidth="1"/>
    <col min="11014" max="11264" width="9.140625" style="4"/>
    <col min="11265" max="11265" width="44.140625" style="4" customWidth="1"/>
    <col min="11266" max="11266" width="14.5703125" style="4" customWidth="1"/>
    <col min="11267" max="11267" width="11.7109375" style="4" customWidth="1"/>
    <col min="11268" max="11268" width="16" style="4" customWidth="1"/>
    <col min="11269" max="11269" width="17.28515625" style="4" customWidth="1"/>
    <col min="11270" max="11520" width="9.140625" style="4"/>
    <col min="11521" max="11521" width="44.140625" style="4" customWidth="1"/>
    <col min="11522" max="11522" width="14.5703125" style="4" customWidth="1"/>
    <col min="11523" max="11523" width="11.7109375" style="4" customWidth="1"/>
    <col min="11524" max="11524" width="16" style="4" customWidth="1"/>
    <col min="11525" max="11525" width="17.28515625" style="4" customWidth="1"/>
    <col min="11526" max="11776" width="9.140625" style="4"/>
    <col min="11777" max="11777" width="44.140625" style="4" customWidth="1"/>
    <col min="11778" max="11778" width="14.5703125" style="4" customWidth="1"/>
    <col min="11779" max="11779" width="11.7109375" style="4" customWidth="1"/>
    <col min="11780" max="11780" width="16" style="4" customWidth="1"/>
    <col min="11781" max="11781" width="17.28515625" style="4" customWidth="1"/>
    <col min="11782" max="12032" width="9.140625" style="4"/>
    <col min="12033" max="12033" width="44.140625" style="4" customWidth="1"/>
    <col min="12034" max="12034" width="14.5703125" style="4" customWidth="1"/>
    <col min="12035" max="12035" width="11.7109375" style="4" customWidth="1"/>
    <col min="12036" max="12036" width="16" style="4" customWidth="1"/>
    <col min="12037" max="12037" width="17.28515625" style="4" customWidth="1"/>
    <col min="12038" max="12288" width="9.140625" style="4"/>
    <col min="12289" max="12289" width="44.140625" style="4" customWidth="1"/>
    <col min="12290" max="12290" width="14.5703125" style="4" customWidth="1"/>
    <col min="12291" max="12291" width="11.7109375" style="4" customWidth="1"/>
    <col min="12292" max="12292" width="16" style="4" customWidth="1"/>
    <col min="12293" max="12293" width="17.28515625" style="4" customWidth="1"/>
    <col min="12294" max="12544" width="9.140625" style="4"/>
    <col min="12545" max="12545" width="44.140625" style="4" customWidth="1"/>
    <col min="12546" max="12546" width="14.5703125" style="4" customWidth="1"/>
    <col min="12547" max="12547" width="11.7109375" style="4" customWidth="1"/>
    <col min="12548" max="12548" width="16" style="4" customWidth="1"/>
    <col min="12549" max="12549" width="17.28515625" style="4" customWidth="1"/>
    <col min="12550" max="12800" width="9.140625" style="4"/>
    <col min="12801" max="12801" width="44.140625" style="4" customWidth="1"/>
    <col min="12802" max="12802" width="14.5703125" style="4" customWidth="1"/>
    <col min="12803" max="12803" width="11.7109375" style="4" customWidth="1"/>
    <col min="12804" max="12804" width="16" style="4" customWidth="1"/>
    <col min="12805" max="12805" width="17.28515625" style="4" customWidth="1"/>
    <col min="12806" max="13056" width="9.140625" style="4"/>
    <col min="13057" max="13057" width="44.140625" style="4" customWidth="1"/>
    <col min="13058" max="13058" width="14.5703125" style="4" customWidth="1"/>
    <col min="13059" max="13059" width="11.7109375" style="4" customWidth="1"/>
    <col min="13060" max="13060" width="16" style="4" customWidth="1"/>
    <col min="13061" max="13061" width="17.28515625" style="4" customWidth="1"/>
    <col min="13062" max="13312" width="9.140625" style="4"/>
    <col min="13313" max="13313" width="44.140625" style="4" customWidth="1"/>
    <col min="13314" max="13314" width="14.5703125" style="4" customWidth="1"/>
    <col min="13315" max="13315" width="11.7109375" style="4" customWidth="1"/>
    <col min="13316" max="13316" width="16" style="4" customWidth="1"/>
    <col min="13317" max="13317" width="17.28515625" style="4" customWidth="1"/>
    <col min="13318" max="13568" width="9.140625" style="4"/>
    <col min="13569" max="13569" width="44.140625" style="4" customWidth="1"/>
    <col min="13570" max="13570" width="14.5703125" style="4" customWidth="1"/>
    <col min="13571" max="13571" width="11.7109375" style="4" customWidth="1"/>
    <col min="13572" max="13572" width="16" style="4" customWidth="1"/>
    <col min="13573" max="13573" width="17.28515625" style="4" customWidth="1"/>
    <col min="13574" max="13824" width="9.140625" style="4"/>
    <col min="13825" max="13825" width="44.140625" style="4" customWidth="1"/>
    <col min="13826" max="13826" width="14.5703125" style="4" customWidth="1"/>
    <col min="13827" max="13827" width="11.7109375" style="4" customWidth="1"/>
    <col min="13828" max="13828" width="16" style="4" customWidth="1"/>
    <col min="13829" max="13829" width="17.28515625" style="4" customWidth="1"/>
    <col min="13830" max="14080" width="9.140625" style="4"/>
    <col min="14081" max="14081" width="44.140625" style="4" customWidth="1"/>
    <col min="14082" max="14082" width="14.5703125" style="4" customWidth="1"/>
    <col min="14083" max="14083" width="11.7109375" style="4" customWidth="1"/>
    <col min="14084" max="14084" width="16" style="4" customWidth="1"/>
    <col min="14085" max="14085" width="17.28515625" style="4" customWidth="1"/>
    <col min="14086" max="14336" width="9.140625" style="4"/>
    <col min="14337" max="14337" width="44.140625" style="4" customWidth="1"/>
    <col min="14338" max="14338" width="14.5703125" style="4" customWidth="1"/>
    <col min="14339" max="14339" width="11.7109375" style="4" customWidth="1"/>
    <col min="14340" max="14340" width="16" style="4" customWidth="1"/>
    <col min="14341" max="14341" width="17.28515625" style="4" customWidth="1"/>
    <col min="14342" max="14592" width="9.140625" style="4"/>
    <col min="14593" max="14593" width="44.140625" style="4" customWidth="1"/>
    <col min="14594" max="14594" width="14.5703125" style="4" customWidth="1"/>
    <col min="14595" max="14595" width="11.7109375" style="4" customWidth="1"/>
    <col min="14596" max="14596" width="16" style="4" customWidth="1"/>
    <col min="14597" max="14597" width="17.28515625" style="4" customWidth="1"/>
    <col min="14598" max="14848" width="9.140625" style="4"/>
    <col min="14849" max="14849" width="44.140625" style="4" customWidth="1"/>
    <col min="14850" max="14850" width="14.5703125" style="4" customWidth="1"/>
    <col min="14851" max="14851" width="11.7109375" style="4" customWidth="1"/>
    <col min="14852" max="14852" width="16" style="4" customWidth="1"/>
    <col min="14853" max="14853" width="17.28515625" style="4" customWidth="1"/>
    <col min="14854" max="15104" width="9.140625" style="4"/>
    <col min="15105" max="15105" width="44.140625" style="4" customWidth="1"/>
    <col min="15106" max="15106" width="14.5703125" style="4" customWidth="1"/>
    <col min="15107" max="15107" width="11.7109375" style="4" customWidth="1"/>
    <col min="15108" max="15108" width="16" style="4" customWidth="1"/>
    <col min="15109" max="15109" width="17.28515625" style="4" customWidth="1"/>
    <col min="15110" max="15360" width="9.140625" style="4"/>
    <col min="15361" max="15361" width="44.140625" style="4" customWidth="1"/>
    <col min="15362" max="15362" width="14.5703125" style="4" customWidth="1"/>
    <col min="15363" max="15363" width="11.7109375" style="4" customWidth="1"/>
    <col min="15364" max="15364" width="16" style="4" customWidth="1"/>
    <col min="15365" max="15365" width="17.28515625" style="4" customWidth="1"/>
    <col min="15366" max="15616" width="9.140625" style="4"/>
    <col min="15617" max="15617" width="44.140625" style="4" customWidth="1"/>
    <col min="15618" max="15618" width="14.5703125" style="4" customWidth="1"/>
    <col min="15619" max="15619" width="11.7109375" style="4" customWidth="1"/>
    <col min="15620" max="15620" width="16" style="4" customWidth="1"/>
    <col min="15621" max="15621" width="17.28515625" style="4" customWidth="1"/>
    <col min="15622" max="15872" width="9.140625" style="4"/>
    <col min="15873" max="15873" width="44.140625" style="4" customWidth="1"/>
    <col min="15874" max="15874" width="14.5703125" style="4" customWidth="1"/>
    <col min="15875" max="15875" width="11.7109375" style="4" customWidth="1"/>
    <col min="15876" max="15876" width="16" style="4" customWidth="1"/>
    <col min="15877" max="15877" width="17.28515625" style="4" customWidth="1"/>
    <col min="15878" max="16128" width="9.140625" style="4"/>
    <col min="16129" max="16129" width="44.140625" style="4" customWidth="1"/>
    <col min="16130" max="16130" width="14.5703125" style="4" customWidth="1"/>
    <col min="16131" max="16131" width="11.7109375" style="4" customWidth="1"/>
    <col min="16132" max="16132" width="16" style="4" customWidth="1"/>
    <col min="16133" max="16133" width="17.28515625" style="4" customWidth="1"/>
    <col min="16134" max="16384" width="9.140625" style="4"/>
  </cols>
  <sheetData>
    <row r="1" spans="1:6" s="1" customFormat="1" ht="15" x14ac:dyDescent="0.25">
      <c r="A1" s="105" t="s">
        <v>343</v>
      </c>
      <c r="B1" s="39"/>
      <c r="C1" s="107"/>
      <c r="E1" s="39"/>
    </row>
    <row r="3" spans="1:6" x14ac:dyDescent="0.25">
      <c r="A3" s="40" t="s">
        <v>117</v>
      </c>
      <c r="B3" s="115" t="s">
        <v>118</v>
      </c>
      <c r="C3" s="108" t="s">
        <v>119</v>
      </c>
    </row>
    <row r="4" spans="1:6" x14ac:dyDescent="0.25">
      <c r="A4" s="4" t="s">
        <v>120</v>
      </c>
      <c r="B4" s="117" t="s">
        <v>121</v>
      </c>
      <c r="C4" s="109" t="s">
        <v>122</v>
      </c>
    </row>
    <row r="5" spans="1:6" x14ac:dyDescent="0.2">
      <c r="A5" s="4" t="s">
        <v>123</v>
      </c>
      <c r="B5" s="118">
        <v>30248.1</v>
      </c>
      <c r="C5" s="110">
        <v>1.2</v>
      </c>
      <c r="D5" s="42"/>
      <c r="E5" s="43"/>
      <c r="F5" s="42"/>
    </row>
    <row r="6" spans="1:6" x14ac:dyDescent="0.2">
      <c r="A6" s="4" t="s">
        <v>124</v>
      </c>
      <c r="B6" s="118">
        <v>674.32719999999995</v>
      </c>
      <c r="C6" s="110">
        <v>2.6</v>
      </c>
      <c r="D6" s="42"/>
      <c r="E6" s="43"/>
      <c r="F6" s="42"/>
    </row>
    <row r="7" spans="1:6" x14ac:dyDescent="0.2">
      <c r="A7" s="4" t="s">
        <v>125</v>
      </c>
      <c r="B7" s="119">
        <v>323.0881</v>
      </c>
      <c r="C7" s="110">
        <v>6.6</v>
      </c>
      <c r="D7" s="42"/>
      <c r="E7" s="43"/>
      <c r="F7" s="42"/>
    </row>
    <row r="8" spans="1:6" x14ac:dyDescent="0.2">
      <c r="A8" s="4" t="s">
        <v>126</v>
      </c>
      <c r="B8" s="118">
        <v>303.28579999999999</v>
      </c>
      <c r="C8" s="110">
        <v>4</v>
      </c>
      <c r="D8" s="42"/>
      <c r="E8" s="43"/>
      <c r="F8" s="42"/>
    </row>
    <row r="9" spans="1:6" ht="13.5" x14ac:dyDescent="0.2">
      <c r="A9" s="4" t="s">
        <v>127</v>
      </c>
      <c r="B9" s="120" t="s">
        <v>128</v>
      </c>
      <c r="C9" s="110"/>
    </row>
    <row r="10" spans="1:6" x14ac:dyDescent="0.2">
      <c r="A10" s="4" t="s">
        <v>123</v>
      </c>
      <c r="B10" s="121">
        <v>95611.334172999996</v>
      </c>
      <c r="C10" s="111">
        <v>1.64</v>
      </c>
      <c r="D10" s="19"/>
      <c r="E10" s="3"/>
      <c r="F10" s="42"/>
    </row>
    <row r="11" spans="1:6" x14ac:dyDescent="0.2">
      <c r="A11" s="4" t="s">
        <v>124</v>
      </c>
      <c r="B11" s="121">
        <v>2870.9</v>
      </c>
      <c r="C11" s="111">
        <v>2.64</v>
      </c>
      <c r="D11" s="19"/>
      <c r="E11" s="3"/>
    </row>
    <row r="12" spans="1:6" x14ac:dyDescent="0.2">
      <c r="A12" s="4" t="s">
        <v>125</v>
      </c>
      <c r="B12" s="121">
        <v>1060.0483999999999</v>
      </c>
      <c r="C12" s="111">
        <v>7.73</v>
      </c>
      <c r="D12" s="19"/>
    </row>
    <row r="13" spans="1:6" x14ac:dyDescent="0.2">
      <c r="A13" s="4" t="s">
        <v>126</v>
      </c>
      <c r="B13" s="121">
        <v>799.81950400000005</v>
      </c>
      <c r="C13" s="111">
        <v>5.84</v>
      </c>
      <c r="D13" s="19"/>
    </row>
    <row r="14" spans="1:6" x14ac:dyDescent="0.2">
      <c r="A14" s="4" t="s">
        <v>129</v>
      </c>
      <c r="B14" s="120" t="s">
        <v>130</v>
      </c>
      <c r="C14" s="110"/>
    </row>
    <row r="15" spans="1:6" x14ac:dyDescent="0.2">
      <c r="A15" s="4" t="s">
        <v>131</v>
      </c>
      <c r="B15" s="118">
        <v>20297.400000000001</v>
      </c>
      <c r="C15" s="110">
        <v>0.6</v>
      </c>
      <c r="D15" s="42"/>
    </row>
    <row r="16" spans="1:6" x14ac:dyDescent="0.2">
      <c r="A16" s="4" t="s">
        <v>132</v>
      </c>
      <c r="B16" s="122">
        <v>19321.599999999999</v>
      </c>
      <c r="C16" s="110">
        <v>0.7</v>
      </c>
      <c r="D16" s="42"/>
    </row>
    <row r="17" spans="1:4" x14ac:dyDescent="0.2">
      <c r="A17" s="4" t="s">
        <v>133</v>
      </c>
      <c r="B17" s="120" t="s">
        <v>134</v>
      </c>
      <c r="C17" s="110"/>
    </row>
    <row r="18" spans="1:4" x14ac:dyDescent="0.2">
      <c r="A18" s="4" t="s">
        <v>131</v>
      </c>
      <c r="B18" s="118">
        <v>867.10739999999998</v>
      </c>
      <c r="C18" s="110">
        <v>1</v>
      </c>
      <c r="D18" s="19"/>
    </row>
    <row r="19" spans="1:4" x14ac:dyDescent="0.2">
      <c r="A19" s="38" t="s">
        <v>132</v>
      </c>
      <c r="B19" s="118">
        <v>822.23900000000003</v>
      </c>
      <c r="C19" s="112">
        <v>1</v>
      </c>
      <c r="D19" s="19"/>
    </row>
    <row r="20" spans="1:4" ht="13.5" x14ac:dyDescent="0.25">
      <c r="A20" s="44" t="s">
        <v>135</v>
      </c>
      <c r="B20" s="116"/>
      <c r="C20" s="11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61" workbookViewId="0">
      <selection activeCell="L29" sqref="L29"/>
    </sheetView>
  </sheetViews>
  <sheetFormatPr defaultRowHeight="12" x14ac:dyDescent="0.2"/>
  <cols>
    <col min="1" max="1" width="32.5703125" style="49" customWidth="1"/>
    <col min="2" max="2" width="17.7109375" style="3" customWidth="1"/>
    <col min="3" max="3" width="11.5703125" style="3" customWidth="1"/>
    <col min="4" max="4" width="0.85546875" style="3" customWidth="1"/>
    <col min="5" max="5" width="13.42578125" style="3" customWidth="1"/>
    <col min="6" max="6" width="11.85546875" style="3" customWidth="1"/>
    <col min="7" max="7" width="0.85546875" style="3" customWidth="1"/>
    <col min="8" max="8" width="13.28515625" style="3" customWidth="1"/>
    <col min="9" max="9" width="11.7109375" style="3" customWidth="1"/>
    <col min="10" max="256" width="9.140625" style="3"/>
    <col min="257" max="257" width="32.5703125" style="3" customWidth="1"/>
    <col min="258" max="258" width="17.7109375" style="3" customWidth="1"/>
    <col min="259" max="259" width="8.85546875" style="3" customWidth="1"/>
    <col min="260" max="260" width="0.85546875" style="3" customWidth="1"/>
    <col min="261" max="261" width="10.7109375" style="3" customWidth="1"/>
    <col min="262" max="262" width="9.7109375" style="3" customWidth="1"/>
    <col min="263" max="263" width="0.85546875" style="3" customWidth="1"/>
    <col min="264" max="264" width="11.140625" style="3" customWidth="1"/>
    <col min="265" max="265" width="9.85546875" style="3" customWidth="1"/>
    <col min="266" max="512" width="9.140625" style="3"/>
    <col min="513" max="513" width="32.5703125" style="3" customWidth="1"/>
    <col min="514" max="514" width="17.7109375" style="3" customWidth="1"/>
    <col min="515" max="515" width="8.85546875" style="3" customWidth="1"/>
    <col min="516" max="516" width="0.85546875" style="3" customWidth="1"/>
    <col min="517" max="517" width="10.7109375" style="3" customWidth="1"/>
    <col min="518" max="518" width="9.7109375" style="3" customWidth="1"/>
    <col min="519" max="519" width="0.85546875" style="3" customWidth="1"/>
    <col min="520" max="520" width="11.140625" style="3" customWidth="1"/>
    <col min="521" max="521" width="9.85546875" style="3" customWidth="1"/>
    <col min="522" max="768" width="9.140625" style="3"/>
    <col min="769" max="769" width="32.5703125" style="3" customWidth="1"/>
    <col min="770" max="770" width="17.7109375" style="3" customWidth="1"/>
    <col min="771" max="771" width="8.85546875" style="3" customWidth="1"/>
    <col min="772" max="772" width="0.85546875" style="3" customWidth="1"/>
    <col min="773" max="773" width="10.7109375" style="3" customWidth="1"/>
    <col min="774" max="774" width="9.7109375" style="3" customWidth="1"/>
    <col min="775" max="775" width="0.85546875" style="3" customWidth="1"/>
    <col min="776" max="776" width="11.140625" style="3" customWidth="1"/>
    <col min="777" max="777" width="9.85546875" style="3" customWidth="1"/>
    <col min="778" max="1024" width="9.140625" style="3"/>
    <col min="1025" max="1025" width="32.5703125" style="3" customWidth="1"/>
    <col min="1026" max="1026" width="17.7109375" style="3" customWidth="1"/>
    <col min="1027" max="1027" width="8.85546875" style="3" customWidth="1"/>
    <col min="1028" max="1028" width="0.85546875" style="3" customWidth="1"/>
    <col min="1029" max="1029" width="10.7109375" style="3" customWidth="1"/>
    <col min="1030" max="1030" width="9.7109375" style="3" customWidth="1"/>
    <col min="1031" max="1031" width="0.85546875" style="3" customWidth="1"/>
    <col min="1032" max="1032" width="11.140625" style="3" customWidth="1"/>
    <col min="1033" max="1033" width="9.85546875" style="3" customWidth="1"/>
    <col min="1034" max="1280" width="9.140625" style="3"/>
    <col min="1281" max="1281" width="32.5703125" style="3" customWidth="1"/>
    <col min="1282" max="1282" width="17.7109375" style="3" customWidth="1"/>
    <col min="1283" max="1283" width="8.85546875" style="3" customWidth="1"/>
    <col min="1284" max="1284" width="0.85546875" style="3" customWidth="1"/>
    <col min="1285" max="1285" width="10.7109375" style="3" customWidth="1"/>
    <col min="1286" max="1286" width="9.7109375" style="3" customWidth="1"/>
    <col min="1287" max="1287" width="0.85546875" style="3" customWidth="1"/>
    <col min="1288" max="1288" width="11.140625" style="3" customWidth="1"/>
    <col min="1289" max="1289" width="9.85546875" style="3" customWidth="1"/>
    <col min="1290" max="1536" width="9.140625" style="3"/>
    <col min="1537" max="1537" width="32.5703125" style="3" customWidth="1"/>
    <col min="1538" max="1538" width="17.7109375" style="3" customWidth="1"/>
    <col min="1539" max="1539" width="8.85546875" style="3" customWidth="1"/>
    <col min="1540" max="1540" width="0.85546875" style="3" customWidth="1"/>
    <col min="1541" max="1541" width="10.7109375" style="3" customWidth="1"/>
    <col min="1542" max="1542" width="9.7109375" style="3" customWidth="1"/>
    <col min="1543" max="1543" width="0.85546875" style="3" customWidth="1"/>
    <col min="1544" max="1544" width="11.140625" style="3" customWidth="1"/>
    <col min="1545" max="1545" width="9.85546875" style="3" customWidth="1"/>
    <col min="1546" max="1792" width="9.140625" style="3"/>
    <col min="1793" max="1793" width="32.5703125" style="3" customWidth="1"/>
    <col min="1794" max="1794" width="17.7109375" style="3" customWidth="1"/>
    <col min="1795" max="1795" width="8.85546875" style="3" customWidth="1"/>
    <col min="1796" max="1796" width="0.85546875" style="3" customWidth="1"/>
    <col min="1797" max="1797" width="10.7109375" style="3" customWidth="1"/>
    <col min="1798" max="1798" width="9.7109375" style="3" customWidth="1"/>
    <col min="1799" max="1799" width="0.85546875" style="3" customWidth="1"/>
    <col min="1800" max="1800" width="11.140625" style="3" customWidth="1"/>
    <col min="1801" max="1801" width="9.85546875" style="3" customWidth="1"/>
    <col min="1802" max="2048" width="9.140625" style="3"/>
    <col min="2049" max="2049" width="32.5703125" style="3" customWidth="1"/>
    <col min="2050" max="2050" width="17.7109375" style="3" customWidth="1"/>
    <col min="2051" max="2051" width="8.85546875" style="3" customWidth="1"/>
    <col min="2052" max="2052" width="0.85546875" style="3" customWidth="1"/>
    <col min="2053" max="2053" width="10.7109375" style="3" customWidth="1"/>
    <col min="2054" max="2054" width="9.7109375" style="3" customWidth="1"/>
    <col min="2055" max="2055" width="0.85546875" style="3" customWidth="1"/>
    <col min="2056" max="2056" width="11.140625" style="3" customWidth="1"/>
    <col min="2057" max="2057" width="9.85546875" style="3" customWidth="1"/>
    <col min="2058" max="2304" width="9.140625" style="3"/>
    <col min="2305" max="2305" width="32.5703125" style="3" customWidth="1"/>
    <col min="2306" max="2306" width="17.7109375" style="3" customWidth="1"/>
    <col min="2307" max="2307" width="8.85546875" style="3" customWidth="1"/>
    <col min="2308" max="2308" width="0.85546875" style="3" customWidth="1"/>
    <col min="2309" max="2309" width="10.7109375" style="3" customWidth="1"/>
    <col min="2310" max="2310" width="9.7109375" style="3" customWidth="1"/>
    <col min="2311" max="2311" width="0.85546875" style="3" customWidth="1"/>
    <col min="2312" max="2312" width="11.140625" style="3" customWidth="1"/>
    <col min="2313" max="2313" width="9.85546875" style="3" customWidth="1"/>
    <col min="2314" max="2560" width="9.140625" style="3"/>
    <col min="2561" max="2561" width="32.5703125" style="3" customWidth="1"/>
    <col min="2562" max="2562" width="17.7109375" style="3" customWidth="1"/>
    <col min="2563" max="2563" width="8.85546875" style="3" customWidth="1"/>
    <col min="2564" max="2564" width="0.85546875" style="3" customWidth="1"/>
    <col min="2565" max="2565" width="10.7109375" style="3" customWidth="1"/>
    <col min="2566" max="2566" width="9.7109375" style="3" customWidth="1"/>
    <col min="2567" max="2567" width="0.85546875" style="3" customWidth="1"/>
    <col min="2568" max="2568" width="11.140625" style="3" customWidth="1"/>
    <col min="2569" max="2569" width="9.85546875" style="3" customWidth="1"/>
    <col min="2570" max="2816" width="9.140625" style="3"/>
    <col min="2817" max="2817" width="32.5703125" style="3" customWidth="1"/>
    <col min="2818" max="2818" width="17.7109375" style="3" customWidth="1"/>
    <col min="2819" max="2819" width="8.85546875" style="3" customWidth="1"/>
    <col min="2820" max="2820" width="0.85546875" style="3" customWidth="1"/>
    <col min="2821" max="2821" width="10.7109375" style="3" customWidth="1"/>
    <col min="2822" max="2822" width="9.7109375" style="3" customWidth="1"/>
    <col min="2823" max="2823" width="0.85546875" style="3" customWidth="1"/>
    <col min="2824" max="2824" width="11.140625" style="3" customWidth="1"/>
    <col min="2825" max="2825" width="9.85546875" style="3" customWidth="1"/>
    <col min="2826" max="3072" width="9.140625" style="3"/>
    <col min="3073" max="3073" width="32.5703125" style="3" customWidth="1"/>
    <col min="3074" max="3074" width="17.7109375" style="3" customWidth="1"/>
    <col min="3075" max="3075" width="8.85546875" style="3" customWidth="1"/>
    <col min="3076" max="3076" width="0.85546875" style="3" customWidth="1"/>
    <col min="3077" max="3077" width="10.7109375" style="3" customWidth="1"/>
    <col min="3078" max="3078" width="9.7109375" style="3" customWidth="1"/>
    <col min="3079" max="3079" width="0.85546875" style="3" customWidth="1"/>
    <col min="3080" max="3080" width="11.140625" style="3" customWidth="1"/>
    <col min="3081" max="3081" width="9.85546875" style="3" customWidth="1"/>
    <col min="3082" max="3328" width="9.140625" style="3"/>
    <col min="3329" max="3329" width="32.5703125" style="3" customWidth="1"/>
    <col min="3330" max="3330" width="17.7109375" style="3" customWidth="1"/>
    <col min="3331" max="3331" width="8.85546875" style="3" customWidth="1"/>
    <col min="3332" max="3332" width="0.85546875" style="3" customWidth="1"/>
    <col min="3333" max="3333" width="10.7109375" style="3" customWidth="1"/>
    <col min="3334" max="3334" width="9.7109375" style="3" customWidth="1"/>
    <col min="3335" max="3335" width="0.85546875" style="3" customWidth="1"/>
    <col min="3336" max="3336" width="11.140625" style="3" customWidth="1"/>
    <col min="3337" max="3337" width="9.85546875" style="3" customWidth="1"/>
    <col min="3338" max="3584" width="9.140625" style="3"/>
    <col min="3585" max="3585" width="32.5703125" style="3" customWidth="1"/>
    <col min="3586" max="3586" width="17.7109375" style="3" customWidth="1"/>
    <col min="3587" max="3587" width="8.85546875" style="3" customWidth="1"/>
    <col min="3588" max="3588" width="0.85546875" style="3" customWidth="1"/>
    <col min="3589" max="3589" width="10.7109375" style="3" customWidth="1"/>
    <col min="3590" max="3590" width="9.7109375" style="3" customWidth="1"/>
    <col min="3591" max="3591" width="0.85546875" style="3" customWidth="1"/>
    <col min="3592" max="3592" width="11.140625" style="3" customWidth="1"/>
    <col min="3593" max="3593" width="9.85546875" style="3" customWidth="1"/>
    <col min="3594" max="3840" width="9.140625" style="3"/>
    <col min="3841" max="3841" width="32.5703125" style="3" customWidth="1"/>
    <col min="3842" max="3842" width="17.7109375" style="3" customWidth="1"/>
    <col min="3843" max="3843" width="8.85546875" style="3" customWidth="1"/>
    <col min="3844" max="3844" width="0.85546875" style="3" customWidth="1"/>
    <col min="3845" max="3845" width="10.7109375" style="3" customWidth="1"/>
    <col min="3846" max="3846" width="9.7109375" style="3" customWidth="1"/>
    <col min="3847" max="3847" width="0.85546875" style="3" customWidth="1"/>
    <col min="3848" max="3848" width="11.140625" style="3" customWidth="1"/>
    <col min="3849" max="3849" width="9.85546875" style="3" customWidth="1"/>
    <col min="3850" max="4096" width="9.140625" style="3"/>
    <col min="4097" max="4097" width="32.5703125" style="3" customWidth="1"/>
    <col min="4098" max="4098" width="17.7109375" style="3" customWidth="1"/>
    <col min="4099" max="4099" width="8.85546875" style="3" customWidth="1"/>
    <col min="4100" max="4100" width="0.85546875" style="3" customWidth="1"/>
    <col min="4101" max="4101" width="10.7109375" style="3" customWidth="1"/>
    <col min="4102" max="4102" width="9.7109375" style="3" customWidth="1"/>
    <col min="4103" max="4103" width="0.85546875" style="3" customWidth="1"/>
    <col min="4104" max="4104" width="11.140625" style="3" customWidth="1"/>
    <col min="4105" max="4105" width="9.85546875" style="3" customWidth="1"/>
    <col min="4106" max="4352" width="9.140625" style="3"/>
    <col min="4353" max="4353" width="32.5703125" style="3" customWidth="1"/>
    <col min="4354" max="4354" width="17.7109375" style="3" customWidth="1"/>
    <col min="4355" max="4355" width="8.85546875" style="3" customWidth="1"/>
    <col min="4356" max="4356" width="0.85546875" style="3" customWidth="1"/>
    <col min="4357" max="4357" width="10.7109375" style="3" customWidth="1"/>
    <col min="4358" max="4358" width="9.7109375" style="3" customWidth="1"/>
    <col min="4359" max="4359" width="0.85546875" style="3" customWidth="1"/>
    <col min="4360" max="4360" width="11.140625" style="3" customWidth="1"/>
    <col min="4361" max="4361" width="9.85546875" style="3" customWidth="1"/>
    <col min="4362" max="4608" width="9.140625" style="3"/>
    <col min="4609" max="4609" width="32.5703125" style="3" customWidth="1"/>
    <col min="4610" max="4610" width="17.7109375" style="3" customWidth="1"/>
    <col min="4611" max="4611" width="8.85546875" style="3" customWidth="1"/>
    <col min="4612" max="4612" width="0.85546875" style="3" customWidth="1"/>
    <col min="4613" max="4613" width="10.7109375" style="3" customWidth="1"/>
    <col min="4614" max="4614" width="9.7109375" style="3" customWidth="1"/>
    <col min="4615" max="4615" width="0.85546875" style="3" customWidth="1"/>
    <col min="4616" max="4616" width="11.140625" style="3" customWidth="1"/>
    <col min="4617" max="4617" width="9.85546875" style="3" customWidth="1"/>
    <col min="4618" max="4864" width="9.140625" style="3"/>
    <col min="4865" max="4865" width="32.5703125" style="3" customWidth="1"/>
    <col min="4866" max="4866" width="17.7109375" style="3" customWidth="1"/>
    <col min="4867" max="4867" width="8.85546875" style="3" customWidth="1"/>
    <col min="4868" max="4868" width="0.85546875" style="3" customWidth="1"/>
    <col min="4869" max="4869" width="10.7109375" style="3" customWidth="1"/>
    <col min="4870" max="4870" width="9.7109375" style="3" customWidth="1"/>
    <col min="4871" max="4871" width="0.85546875" style="3" customWidth="1"/>
    <col min="4872" max="4872" width="11.140625" style="3" customWidth="1"/>
    <col min="4873" max="4873" width="9.85546875" style="3" customWidth="1"/>
    <col min="4874" max="5120" width="9.140625" style="3"/>
    <col min="5121" max="5121" width="32.5703125" style="3" customWidth="1"/>
    <col min="5122" max="5122" width="17.7109375" style="3" customWidth="1"/>
    <col min="5123" max="5123" width="8.85546875" style="3" customWidth="1"/>
    <col min="5124" max="5124" width="0.85546875" style="3" customWidth="1"/>
    <col min="5125" max="5125" width="10.7109375" style="3" customWidth="1"/>
    <col min="5126" max="5126" width="9.7109375" style="3" customWidth="1"/>
    <col min="5127" max="5127" width="0.85546875" style="3" customWidth="1"/>
    <col min="5128" max="5128" width="11.140625" style="3" customWidth="1"/>
    <col min="5129" max="5129" width="9.85546875" style="3" customWidth="1"/>
    <col min="5130" max="5376" width="9.140625" style="3"/>
    <col min="5377" max="5377" width="32.5703125" style="3" customWidth="1"/>
    <col min="5378" max="5378" width="17.7109375" style="3" customWidth="1"/>
    <col min="5379" max="5379" width="8.85546875" style="3" customWidth="1"/>
    <col min="5380" max="5380" width="0.85546875" style="3" customWidth="1"/>
    <col min="5381" max="5381" width="10.7109375" style="3" customWidth="1"/>
    <col min="5382" max="5382" width="9.7109375" style="3" customWidth="1"/>
    <col min="5383" max="5383" width="0.85546875" style="3" customWidth="1"/>
    <col min="5384" max="5384" width="11.140625" style="3" customWidth="1"/>
    <col min="5385" max="5385" width="9.85546875" style="3" customWidth="1"/>
    <col min="5386" max="5632" width="9.140625" style="3"/>
    <col min="5633" max="5633" width="32.5703125" style="3" customWidth="1"/>
    <col min="5634" max="5634" width="17.7109375" style="3" customWidth="1"/>
    <col min="5635" max="5635" width="8.85546875" style="3" customWidth="1"/>
    <col min="5636" max="5636" width="0.85546875" style="3" customWidth="1"/>
    <col min="5637" max="5637" width="10.7109375" style="3" customWidth="1"/>
    <col min="5638" max="5638" width="9.7109375" style="3" customWidth="1"/>
    <col min="5639" max="5639" width="0.85546875" style="3" customWidth="1"/>
    <col min="5640" max="5640" width="11.140625" style="3" customWidth="1"/>
    <col min="5641" max="5641" width="9.85546875" style="3" customWidth="1"/>
    <col min="5642" max="5888" width="9.140625" style="3"/>
    <col min="5889" max="5889" width="32.5703125" style="3" customWidth="1"/>
    <col min="5890" max="5890" width="17.7109375" style="3" customWidth="1"/>
    <col min="5891" max="5891" width="8.85546875" style="3" customWidth="1"/>
    <col min="5892" max="5892" width="0.85546875" style="3" customWidth="1"/>
    <col min="5893" max="5893" width="10.7109375" style="3" customWidth="1"/>
    <col min="5894" max="5894" width="9.7109375" style="3" customWidth="1"/>
    <col min="5895" max="5895" width="0.85546875" style="3" customWidth="1"/>
    <col min="5896" max="5896" width="11.140625" style="3" customWidth="1"/>
    <col min="5897" max="5897" width="9.85546875" style="3" customWidth="1"/>
    <col min="5898" max="6144" width="9.140625" style="3"/>
    <col min="6145" max="6145" width="32.5703125" style="3" customWidth="1"/>
    <col min="6146" max="6146" width="17.7109375" style="3" customWidth="1"/>
    <col min="6147" max="6147" width="8.85546875" style="3" customWidth="1"/>
    <col min="6148" max="6148" width="0.85546875" style="3" customWidth="1"/>
    <col min="6149" max="6149" width="10.7109375" style="3" customWidth="1"/>
    <col min="6150" max="6150" width="9.7109375" style="3" customWidth="1"/>
    <col min="6151" max="6151" width="0.85546875" style="3" customWidth="1"/>
    <col min="6152" max="6152" width="11.140625" style="3" customWidth="1"/>
    <col min="6153" max="6153" width="9.85546875" style="3" customWidth="1"/>
    <col min="6154" max="6400" width="9.140625" style="3"/>
    <col min="6401" max="6401" width="32.5703125" style="3" customWidth="1"/>
    <col min="6402" max="6402" width="17.7109375" style="3" customWidth="1"/>
    <col min="6403" max="6403" width="8.85546875" style="3" customWidth="1"/>
    <col min="6404" max="6404" width="0.85546875" style="3" customWidth="1"/>
    <col min="6405" max="6405" width="10.7109375" style="3" customWidth="1"/>
    <col min="6406" max="6406" width="9.7109375" style="3" customWidth="1"/>
    <col min="6407" max="6407" width="0.85546875" style="3" customWidth="1"/>
    <col min="6408" max="6408" width="11.140625" style="3" customWidth="1"/>
    <col min="6409" max="6409" width="9.85546875" style="3" customWidth="1"/>
    <col min="6410" max="6656" width="9.140625" style="3"/>
    <col min="6657" max="6657" width="32.5703125" style="3" customWidth="1"/>
    <col min="6658" max="6658" width="17.7109375" style="3" customWidth="1"/>
    <col min="6659" max="6659" width="8.85546875" style="3" customWidth="1"/>
    <col min="6660" max="6660" width="0.85546875" style="3" customWidth="1"/>
    <col min="6661" max="6661" width="10.7109375" style="3" customWidth="1"/>
    <col min="6662" max="6662" width="9.7109375" style="3" customWidth="1"/>
    <col min="6663" max="6663" width="0.85546875" style="3" customWidth="1"/>
    <col min="6664" max="6664" width="11.140625" style="3" customWidth="1"/>
    <col min="6665" max="6665" width="9.85546875" style="3" customWidth="1"/>
    <col min="6666" max="6912" width="9.140625" style="3"/>
    <col min="6913" max="6913" width="32.5703125" style="3" customWidth="1"/>
    <col min="6914" max="6914" width="17.7109375" style="3" customWidth="1"/>
    <col min="6915" max="6915" width="8.85546875" style="3" customWidth="1"/>
    <col min="6916" max="6916" width="0.85546875" style="3" customWidth="1"/>
    <col min="6917" max="6917" width="10.7109375" style="3" customWidth="1"/>
    <col min="6918" max="6918" width="9.7109375" style="3" customWidth="1"/>
    <col min="6919" max="6919" width="0.85546875" style="3" customWidth="1"/>
    <col min="6920" max="6920" width="11.140625" style="3" customWidth="1"/>
    <col min="6921" max="6921" width="9.85546875" style="3" customWidth="1"/>
    <col min="6922" max="7168" width="9.140625" style="3"/>
    <col min="7169" max="7169" width="32.5703125" style="3" customWidth="1"/>
    <col min="7170" max="7170" width="17.7109375" style="3" customWidth="1"/>
    <col min="7171" max="7171" width="8.85546875" style="3" customWidth="1"/>
    <col min="7172" max="7172" width="0.85546875" style="3" customWidth="1"/>
    <col min="7173" max="7173" width="10.7109375" style="3" customWidth="1"/>
    <col min="7174" max="7174" width="9.7109375" style="3" customWidth="1"/>
    <col min="7175" max="7175" width="0.85546875" style="3" customWidth="1"/>
    <col min="7176" max="7176" width="11.140625" style="3" customWidth="1"/>
    <col min="7177" max="7177" width="9.85546875" style="3" customWidth="1"/>
    <col min="7178" max="7424" width="9.140625" style="3"/>
    <col min="7425" max="7425" width="32.5703125" style="3" customWidth="1"/>
    <col min="7426" max="7426" width="17.7109375" style="3" customWidth="1"/>
    <col min="7427" max="7427" width="8.85546875" style="3" customWidth="1"/>
    <col min="7428" max="7428" width="0.85546875" style="3" customWidth="1"/>
    <col min="7429" max="7429" width="10.7109375" style="3" customWidth="1"/>
    <col min="7430" max="7430" width="9.7109375" style="3" customWidth="1"/>
    <col min="7431" max="7431" width="0.85546875" style="3" customWidth="1"/>
    <col min="7432" max="7432" width="11.140625" style="3" customWidth="1"/>
    <col min="7433" max="7433" width="9.85546875" style="3" customWidth="1"/>
    <col min="7434" max="7680" width="9.140625" style="3"/>
    <col min="7681" max="7681" width="32.5703125" style="3" customWidth="1"/>
    <col min="7682" max="7682" width="17.7109375" style="3" customWidth="1"/>
    <col min="7683" max="7683" width="8.85546875" style="3" customWidth="1"/>
    <col min="7684" max="7684" width="0.85546875" style="3" customWidth="1"/>
    <col min="7685" max="7685" width="10.7109375" style="3" customWidth="1"/>
    <col min="7686" max="7686" width="9.7109375" style="3" customWidth="1"/>
    <col min="7687" max="7687" width="0.85546875" style="3" customWidth="1"/>
    <col min="7688" max="7688" width="11.140625" style="3" customWidth="1"/>
    <col min="7689" max="7689" width="9.85546875" style="3" customWidth="1"/>
    <col min="7690" max="7936" width="9.140625" style="3"/>
    <col min="7937" max="7937" width="32.5703125" style="3" customWidth="1"/>
    <col min="7938" max="7938" width="17.7109375" style="3" customWidth="1"/>
    <col min="7939" max="7939" width="8.85546875" style="3" customWidth="1"/>
    <col min="7940" max="7940" width="0.85546875" style="3" customWidth="1"/>
    <col min="7941" max="7941" width="10.7109375" style="3" customWidth="1"/>
    <col min="7942" max="7942" width="9.7109375" style="3" customWidth="1"/>
    <col min="7943" max="7943" width="0.85546875" style="3" customWidth="1"/>
    <col min="7944" max="7944" width="11.140625" style="3" customWidth="1"/>
    <col min="7945" max="7945" width="9.85546875" style="3" customWidth="1"/>
    <col min="7946" max="8192" width="9.140625" style="3"/>
    <col min="8193" max="8193" width="32.5703125" style="3" customWidth="1"/>
    <col min="8194" max="8194" width="17.7109375" style="3" customWidth="1"/>
    <col min="8195" max="8195" width="8.85546875" style="3" customWidth="1"/>
    <col min="8196" max="8196" width="0.85546875" style="3" customWidth="1"/>
    <col min="8197" max="8197" width="10.7109375" style="3" customWidth="1"/>
    <col min="8198" max="8198" width="9.7109375" style="3" customWidth="1"/>
    <col min="8199" max="8199" width="0.85546875" style="3" customWidth="1"/>
    <col min="8200" max="8200" width="11.140625" style="3" customWidth="1"/>
    <col min="8201" max="8201" width="9.85546875" style="3" customWidth="1"/>
    <col min="8202" max="8448" width="9.140625" style="3"/>
    <col min="8449" max="8449" width="32.5703125" style="3" customWidth="1"/>
    <col min="8450" max="8450" width="17.7109375" style="3" customWidth="1"/>
    <col min="8451" max="8451" width="8.85546875" style="3" customWidth="1"/>
    <col min="8452" max="8452" width="0.85546875" style="3" customWidth="1"/>
    <col min="8453" max="8453" width="10.7109375" style="3" customWidth="1"/>
    <col min="8454" max="8454" width="9.7109375" style="3" customWidth="1"/>
    <col min="8455" max="8455" width="0.85546875" style="3" customWidth="1"/>
    <col min="8456" max="8456" width="11.140625" style="3" customWidth="1"/>
    <col min="8457" max="8457" width="9.85546875" style="3" customWidth="1"/>
    <col min="8458" max="8704" width="9.140625" style="3"/>
    <col min="8705" max="8705" width="32.5703125" style="3" customWidth="1"/>
    <col min="8706" max="8706" width="17.7109375" style="3" customWidth="1"/>
    <col min="8707" max="8707" width="8.85546875" style="3" customWidth="1"/>
    <col min="8708" max="8708" width="0.85546875" style="3" customWidth="1"/>
    <col min="8709" max="8709" width="10.7109375" style="3" customWidth="1"/>
    <col min="8710" max="8710" width="9.7109375" style="3" customWidth="1"/>
    <col min="8711" max="8711" width="0.85546875" style="3" customWidth="1"/>
    <col min="8712" max="8712" width="11.140625" style="3" customWidth="1"/>
    <col min="8713" max="8713" width="9.85546875" style="3" customWidth="1"/>
    <col min="8714" max="8960" width="9.140625" style="3"/>
    <col min="8961" max="8961" width="32.5703125" style="3" customWidth="1"/>
    <col min="8962" max="8962" width="17.7109375" style="3" customWidth="1"/>
    <col min="8963" max="8963" width="8.85546875" style="3" customWidth="1"/>
    <col min="8964" max="8964" width="0.85546875" style="3" customWidth="1"/>
    <col min="8965" max="8965" width="10.7109375" style="3" customWidth="1"/>
    <col min="8966" max="8966" width="9.7109375" style="3" customWidth="1"/>
    <col min="8967" max="8967" width="0.85546875" style="3" customWidth="1"/>
    <col min="8968" max="8968" width="11.140625" style="3" customWidth="1"/>
    <col min="8969" max="8969" width="9.85546875" style="3" customWidth="1"/>
    <col min="8970" max="9216" width="9.140625" style="3"/>
    <col min="9217" max="9217" width="32.5703125" style="3" customWidth="1"/>
    <col min="9218" max="9218" width="17.7109375" style="3" customWidth="1"/>
    <col min="9219" max="9219" width="8.85546875" style="3" customWidth="1"/>
    <col min="9220" max="9220" width="0.85546875" style="3" customWidth="1"/>
    <col min="9221" max="9221" width="10.7109375" style="3" customWidth="1"/>
    <col min="9222" max="9222" width="9.7109375" style="3" customWidth="1"/>
    <col min="9223" max="9223" width="0.85546875" style="3" customWidth="1"/>
    <col min="9224" max="9224" width="11.140625" style="3" customWidth="1"/>
    <col min="9225" max="9225" width="9.85546875" style="3" customWidth="1"/>
    <col min="9226" max="9472" width="9.140625" style="3"/>
    <col min="9473" max="9473" width="32.5703125" style="3" customWidth="1"/>
    <col min="9474" max="9474" width="17.7109375" style="3" customWidth="1"/>
    <col min="9475" max="9475" width="8.85546875" style="3" customWidth="1"/>
    <col min="9476" max="9476" width="0.85546875" style="3" customWidth="1"/>
    <col min="9477" max="9477" width="10.7109375" style="3" customWidth="1"/>
    <col min="9478" max="9478" width="9.7109375" style="3" customWidth="1"/>
    <col min="9479" max="9479" width="0.85546875" style="3" customWidth="1"/>
    <col min="9480" max="9480" width="11.140625" style="3" customWidth="1"/>
    <col min="9481" max="9481" width="9.85546875" style="3" customWidth="1"/>
    <col min="9482" max="9728" width="9.140625" style="3"/>
    <col min="9729" max="9729" width="32.5703125" style="3" customWidth="1"/>
    <col min="9730" max="9730" width="17.7109375" style="3" customWidth="1"/>
    <col min="9731" max="9731" width="8.85546875" style="3" customWidth="1"/>
    <col min="9732" max="9732" width="0.85546875" style="3" customWidth="1"/>
    <col min="9733" max="9733" width="10.7109375" style="3" customWidth="1"/>
    <col min="9734" max="9734" width="9.7109375" style="3" customWidth="1"/>
    <col min="9735" max="9735" width="0.85546875" style="3" customWidth="1"/>
    <col min="9736" max="9736" width="11.140625" style="3" customWidth="1"/>
    <col min="9737" max="9737" width="9.85546875" style="3" customWidth="1"/>
    <col min="9738" max="9984" width="9.140625" style="3"/>
    <col min="9985" max="9985" width="32.5703125" style="3" customWidth="1"/>
    <col min="9986" max="9986" width="17.7109375" style="3" customWidth="1"/>
    <col min="9987" max="9987" width="8.85546875" style="3" customWidth="1"/>
    <col min="9988" max="9988" width="0.85546875" style="3" customWidth="1"/>
    <col min="9989" max="9989" width="10.7109375" style="3" customWidth="1"/>
    <col min="9990" max="9990" width="9.7109375" style="3" customWidth="1"/>
    <col min="9991" max="9991" width="0.85546875" style="3" customWidth="1"/>
    <col min="9992" max="9992" width="11.140625" style="3" customWidth="1"/>
    <col min="9993" max="9993" width="9.85546875" style="3" customWidth="1"/>
    <col min="9994" max="10240" width="9.140625" style="3"/>
    <col min="10241" max="10241" width="32.5703125" style="3" customWidth="1"/>
    <col min="10242" max="10242" width="17.7109375" style="3" customWidth="1"/>
    <col min="10243" max="10243" width="8.85546875" style="3" customWidth="1"/>
    <col min="10244" max="10244" width="0.85546875" style="3" customWidth="1"/>
    <col min="10245" max="10245" width="10.7109375" style="3" customWidth="1"/>
    <col min="10246" max="10246" width="9.7109375" style="3" customWidth="1"/>
    <col min="10247" max="10247" width="0.85546875" style="3" customWidth="1"/>
    <col min="10248" max="10248" width="11.140625" style="3" customWidth="1"/>
    <col min="10249" max="10249" width="9.85546875" style="3" customWidth="1"/>
    <col min="10250" max="10496" width="9.140625" style="3"/>
    <col min="10497" max="10497" width="32.5703125" style="3" customWidth="1"/>
    <col min="10498" max="10498" width="17.7109375" style="3" customWidth="1"/>
    <col min="10499" max="10499" width="8.85546875" style="3" customWidth="1"/>
    <col min="10500" max="10500" width="0.85546875" style="3" customWidth="1"/>
    <col min="10501" max="10501" width="10.7109375" style="3" customWidth="1"/>
    <col min="10502" max="10502" width="9.7109375" style="3" customWidth="1"/>
    <col min="10503" max="10503" width="0.85546875" style="3" customWidth="1"/>
    <col min="10504" max="10504" width="11.140625" style="3" customWidth="1"/>
    <col min="10505" max="10505" width="9.85546875" style="3" customWidth="1"/>
    <col min="10506" max="10752" width="9.140625" style="3"/>
    <col min="10753" max="10753" width="32.5703125" style="3" customWidth="1"/>
    <col min="10754" max="10754" width="17.7109375" style="3" customWidth="1"/>
    <col min="10755" max="10755" width="8.85546875" style="3" customWidth="1"/>
    <col min="10756" max="10756" width="0.85546875" style="3" customWidth="1"/>
    <col min="10757" max="10757" width="10.7109375" style="3" customWidth="1"/>
    <col min="10758" max="10758" width="9.7109375" style="3" customWidth="1"/>
    <col min="10759" max="10759" width="0.85546875" style="3" customWidth="1"/>
    <col min="10760" max="10760" width="11.140625" style="3" customWidth="1"/>
    <col min="10761" max="10761" width="9.85546875" style="3" customWidth="1"/>
    <col min="10762" max="11008" width="9.140625" style="3"/>
    <col min="11009" max="11009" width="32.5703125" style="3" customWidth="1"/>
    <col min="11010" max="11010" width="17.7109375" style="3" customWidth="1"/>
    <col min="11011" max="11011" width="8.85546875" style="3" customWidth="1"/>
    <col min="11012" max="11012" width="0.85546875" style="3" customWidth="1"/>
    <col min="11013" max="11013" width="10.7109375" style="3" customWidth="1"/>
    <col min="11014" max="11014" width="9.7109375" style="3" customWidth="1"/>
    <col min="11015" max="11015" width="0.85546875" style="3" customWidth="1"/>
    <col min="11016" max="11016" width="11.140625" style="3" customWidth="1"/>
    <col min="11017" max="11017" width="9.85546875" style="3" customWidth="1"/>
    <col min="11018" max="11264" width="9.140625" style="3"/>
    <col min="11265" max="11265" width="32.5703125" style="3" customWidth="1"/>
    <col min="11266" max="11266" width="17.7109375" style="3" customWidth="1"/>
    <col min="11267" max="11267" width="8.85546875" style="3" customWidth="1"/>
    <col min="11268" max="11268" width="0.85546875" style="3" customWidth="1"/>
    <col min="11269" max="11269" width="10.7109375" style="3" customWidth="1"/>
    <col min="11270" max="11270" width="9.7109375" style="3" customWidth="1"/>
    <col min="11271" max="11271" width="0.85546875" style="3" customWidth="1"/>
    <col min="11272" max="11272" width="11.140625" style="3" customWidth="1"/>
    <col min="11273" max="11273" width="9.85546875" style="3" customWidth="1"/>
    <col min="11274" max="11520" width="9.140625" style="3"/>
    <col min="11521" max="11521" width="32.5703125" style="3" customWidth="1"/>
    <col min="11522" max="11522" width="17.7109375" style="3" customWidth="1"/>
    <col min="11523" max="11523" width="8.85546875" style="3" customWidth="1"/>
    <col min="11524" max="11524" width="0.85546875" style="3" customWidth="1"/>
    <col min="11525" max="11525" width="10.7109375" style="3" customWidth="1"/>
    <col min="11526" max="11526" width="9.7109375" style="3" customWidth="1"/>
    <col min="11527" max="11527" width="0.85546875" style="3" customWidth="1"/>
    <col min="11528" max="11528" width="11.140625" style="3" customWidth="1"/>
    <col min="11529" max="11529" width="9.85546875" style="3" customWidth="1"/>
    <col min="11530" max="11776" width="9.140625" style="3"/>
    <col min="11777" max="11777" width="32.5703125" style="3" customWidth="1"/>
    <col min="11778" max="11778" width="17.7109375" style="3" customWidth="1"/>
    <col min="11779" max="11779" width="8.85546875" style="3" customWidth="1"/>
    <col min="11780" max="11780" width="0.85546875" style="3" customWidth="1"/>
    <col min="11781" max="11781" width="10.7109375" style="3" customWidth="1"/>
    <col min="11782" max="11782" width="9.7109375" style="3" customWidth="1"/>
    <col min="11783" max="11783" width="0.85546875" style="3" customWidth="1"/>
    <col min="11784" max="11784" width="11.140625" style="3" customWidth="1"/>
    <col min="11785" max="11785" width="9.85546875" style="3" customWidth="1"/>
    <col min="11786" max="12032" width="9.140625" style="3"/>
    <col min="12033" max="12033" width="32.5703125" style="3" customWidth="1"/>
    <col min="12034" max="12034" width="17.7109375" style="3" customWidth="1"/>
    <col min="12035" max="12035" width="8.85546875" style="3" customWidth="1"/>
    <col min="12036" max="12036" width="0.85546875" style="3" customWidth="1"/>
    <col min="12037" max="12037" width="10.7109375" style="3" customWidth="1"/>
    <col min="12038" max="12038" width="9.7109375" style="3" customWidth="1"/>
    <col min="12039" max="12039" width="0.85546875" style="3" customWidth="1"/>
    <col min="12040" max="12040" width="11.140625" style="3" customWidth="1"/>
    <col min="12041" max="12041" width="9.85546875" style="3" customWidth="1"/>
    <col min="12042" max="12288" width="9.140625" style="3"/>
    <col min="12289" max="12289" width="32.5703125" style="3" customWidth="1"/>
    <col min="12290" max="12290" width="17.7109375" style="3" customWidth="1"/>
    <col min="12291" max="12291" width="8.85546875" style="3" customWidth="1"/>
    <col min="12292" max="12292" width="0.85546875" style="3" customWidth="1"/>
    <col min="12293" max="12293" width="10.7109375" style="3" customWidth="1"/>
    <col min="12294" max="12294" width="9.7109375" style="3" customWidth="1"/>
    <col min="12295" max="12295" width="0.85546875" style="3" customWidth="1"/>
    <col min="12296" max="12296" width="11.140625" style="3" customWidth="1"/>
    <col min="12297" max="12297" width="9.85546875" style="3" customWidth="1"/>
    <col min="12298" max="12544" width="9.140625" style="3"/>
    <col min="12545" max="12545" width="32.5703125" style="3" customWidth="1"/>
    <col min="12546" max="12546" width="17.7109375" style="3" customWidth="1"/>
    <col min="12547" max="12547" width="8.85546875" style="3" customWidth="1"/>
    <col min="12548" max="12548" width="0.85546875" style="3" customWidth="1"/>
    <col min="12549" max="12549" width="10.7109375" style="3" customWidth="1"/>
    <col min="12550" max="12550" width="9.7109375" style="3" customWidth="1"/>
    <col min="12551" max="12551" width="0.85546875" style="3" customWidth="1"/>
    <col min="12552" max="12552" width="11.140625" style="3" customWidth="1"/>
    <col min="12553" max="12553" width="9.85546875" style="3" customWidth="1"/>
    <col min="12554" max="12800" width="9.140625" style="3"/>
    <col min="12801" max="12801" width="32.5703125" style="3" customWidth="1"/>
    <col min="12802" max="12802" width="17.7109375" style="3" customWidth="1"/>
    <col min="12803" max="12803" width="8.85546875" style="3" customWidth="1"/>
    <col min="12804" max="12804" width="0.85546875" style="3" customWidth="1"/>
    <col min="12805" max="12805" width="10.7109375" style="3" customWidth="1"/>
    <col min="12806" max="12806" width="9.7109375" style="3" customWidth="1"/>
    <col min="12807" max="12807" width="0.85546875" style="3" customWidth="1"/>
    <col min="12808" max="12808" width="11.140625" style="3" customWidth="1"/>
    <col min="12809" max="12809" width="9.85546875" style="3" customWidth="1"/>
    <col min="12810" max="13056" width="9.140625" style="3"/>
    <col min="13057" max="13057" width="32.5703125" style="3" customWidth="1"/>
    <col min="13058" max="13058" width="17.7109375" style="3" customWidth="1"/>
    <col min="13059" max="13059" width="8.85546875" style="3" customWidth="1"/>
    <col min="13060" max="13060" width="0.85546875" style="3" customWidth="1"/>
    <col min="13061" max="13061" width="10.7109375" style="3" customWidth="1"/>
    <col min="13062" max="13062" width="9.7109375" style="3" customWidth="1"/>
    <col min="13063" max="13063" width="0.85546875" style="3" customWidth="1"/>
    <col min="13064" max="13064" width="11.140625" style="3" customWidth="1"/>
    <col min="13065" max="13065" width="9.85546875" style="3" customWidth="1"/>
    <col min="13066" max="13312" width="9.140625" style="3"/>
    <col min="13313" max="13313" width="32.5703125" style="3" customWidth="1"/>
    <col min="13314" max="13314" width="17.7109375" style="3" customWidth="1"/>
    <col min="13315" max="13315" width="8.85546875" style="3" customWidth="1"/>
    <col min="13316" max="13316" width="0.85546875" style="3" customWidth="1"/>
    <col min="13317" max="13317" width="10.7109375" style="3" customWidth="1"/>
    <col min="13318" max="13318" width="9.7109375" style="3" customWidth="1"/>
    <col min="13319" max="13319" width="0.85546875" style="3" customWidth="1"/>
    <col min="13320" max="13320" width="11.140625" style="3" customWidth="1"/>
    <col min="13321" max="13321" width="9.85546875" style="3" customWidth="1"/>
    <col min="13322" max="13568" width="9.140625" style="3"/>
    <col min="13569" max="13569" width="32.5703125" style="3" customWidth="1"/>
    <col min="13570" max="13570" width="17.7109375" style="3" customWidth="1"/>
    <col min="13571" max="13571" width="8.85546875" style="3" customWidth="1"/>
    <col min="13572" max="13572" width="0.85546875" style="3" customWidth="1"/>
    <col min="13573" max="13573" width="10.7109375" style="3" customWidth="1"/>
    <col min="13574" max="13574" width="9.7109375" style="3" customWidth="1"/>
    <col min="13575" max="13575" width="0.85546875" style="3" customWidth="1"/>
    <col min="13576" max="13576" width="11.140625" style="3" customWidth="1"/>
    <col min="13577" max="13577" width="9.85546875" style="3" customWidth="1"/>
    <col min="13578" max="13824" width="9.140625" style="3"/>
    <col min="13825" max="13825" width="32.5703125" style="3" customWidth="1"/>
    <col min="13826" max="13826" width="17.7109375" style="3" customWidth="1"/>
    <col min="13827" max="13827" width="8.85546875" style="3" customWidth="1"/>
    <col min="13828" max="13828" width="0.85546875" style="3" customWidth="1"/>
    <col min="13829" max="13829" width="10.7109375" style="3" customWidth="1"/>
    <col min="13830" max="13830" width="9.7109375" style="3" customWidth="1"/>
    <col min="13831" max="13831" width="0.85546875" style="3" customWidth="1"/>
    <col min="13832" max="13832" width="11.140625" style="3" customWidth="1"/>
    <col min="13833" max="13833" width="9.85546875" style="3" customWidth="1"/>
    <col min="13834" max="14080" width="9.140625" style="3"/>
    <col min="14081" max="14081" width="32.5703125" style="3" customWidth="1"/>
    <col min="14082" max="14082" width="17.7109375" style="3" customWidth="1"/>
    <col min="14083" max="14083" width="8.85546875" style="3" customWidth="1"/>
    <col min="14084" max="14084" width="0.85546875" style="3" customWidth="1"/>
    <col min="14085" max="14085" width="10.7109375" style="3" customWidth="1"/>
    <col min="14086" max="14086" width="9.7109375" style="3" customWidth="1"/>
    <col min="14087" max="14087" width="0.85546875" style="3" customWidth="1"/>
    <col min="14088" max="14088" width="11.140625" style="3" customWidth="1"/>
    <col min="14089" max="14089" width="9.85546875" style="3" customWidth="1"/>
    <col min="14090" max="14336" width="9.140625" style="3"/>
    <col min="14337" max="14337" width="32.5703125" style="3" customWidth="1"/>
    <col min="14338" max="14338" width="17.7109375" style="3" customWidth="1"/>
    <col min="14339" max="14339" width="8.85546875" style="3" customWidth="1"/>
    <col min="14340" max="14340" width="0.85546875" style="3" customWidth="1"/>
    <col min="14341" max="14341" width="10.7109375" style="3" customWidth="1"/>
    <col min="14342" max="14342" width="9.7109375" style="3" customWidth="1"/>
    <col min="14343" max="14343" width="0.85546875" style="3" customWidth="1"/>
    <col min="14344" max="14344" width="11.140625" style="3" customWidth="1"/>
    <col min="14345" max="14345" width="9.85546875" style="3" customWidth="1"/>
    <col min="14346" max="14592" width="9.140625" style="3"/>
    <col min="14593" max="14593" width="32.5703125" style="3" customWidth="1"/>
    <col min="14594" max="14594" width="17.7109375" style="3" customWidth="1"/>
    <col min="14595" max="14595" width="8.85546875" style="3" customWidth="1"/>
    <col min="14596" max="14596" width="0.85546875" style="3" customWidth="1"/>
    <col min="14597" max="14597" width="10.7109375" style="3" customWidth="1"/>
    <col min="14598" max="14598" width="9.7109375" style="3" customWidth="1"/>
    <col min="14599" max="14599" width="0.85546875" style="3" customWidth="1"/>
    <col min="14600" max="14600" width="11.140625" style="3" customWidth="1"/>
    <col min="14601" max="14601" width="9.85546875" style="3" customWidth="1"/>
    <col min="14602" max="14848" width="9.140625" style="3"/>
    <col min="14849" max="14849" width="32.5703125" style="3" customWidth="1"/>
    <col min="14850" max="14850" width="17.7109375" style="3" customWidth="1"/>
    <col min="14851" max="14851" width="8.85546875" style="3" customWidth="1"/>
    <col min="14852" max="14852" width="0.85546875" style="3" customWidth="1"/>
    <col min="14853" max="14853" width="10.7109375" style="3" customWidth="1"/>
    <col min="14854" max="14854" width="9.7109375" style="3" customWidth="1"/>
    <col min="14855" max="14855" width="0.85546875" style="3" customWidth="1"/>
    <col min="14856" max="14856" width="11.140625" style="3" customWidth="1"/>
    <col min="14857" max="14857" width="9.85546875" style="3" customWidth="1"/>
    <col min="14858" max="15104" width="9.140625" style="3"/>
    <col min="15105" max="15105" width="32.5703125" style="3" customWidth="1"/>
    <col min="15106" max="15106" width="17.7109375" style="3" customWidth="1"/>
    <col min="15107" max="15107" width="8.85546875" style="3" customWidth="1"/>
    <col min="15108" max="15108" width="0.85546875" style="3" customWidth="1"/>
    <col min="15109" max="15109" width="10.7109375" style="3" customWidth="1"/>
    <col min="15110" max="15110" width="9.7109375" style="3" customWidth="1"/>
    <col min="15111" max="15111" width="0.85546875" style="3" customWidth="1"/>
    <col min="15112" max="15112" width="11.140625" style="3" customWidth="1"/>
    <col min="15113" max="15113" width="9.85546875" style="3" customWidth="1"/>
    <col min="15114" max="15360" width="9.140625" style="3"/>
    <col min="15361" max="15361" width="32.5703125" style="3" customWidth="1"/>
    <col min="15362" max="15362" width="17.7109375" style="3" customWidth="1"/>
    <col min="15363" max="15363" width="8.85546875" style="3" customWidth="1"/>
    <col min="15364" max="15364" width="0.85546875" style="3" customWidth="1"/>
    <col min="15365" max="15365" width="10.7109375" style="3" customWidth="1"/>
    <col min="15366" max="15366" width="9.7109375" style="3" customWidth="1"/>
    <col min="15367" max="15367" width="0.85546875" style="3" customWidth="1"/>
    <col min="15368" max="15368" width="11.140625" style="3" customWidth="1"/>
    <col min="15369" max="15369" width="9.85546875" style="3" customWidth="1"/>
    <col min="15370" max="15616" width="9.140625" style="3"/>
    <col min="15617" max="15617" width="32.5703125" style="3" customWidth="1"/>
    <col min="15618" max="15618" width="17.7109375" style="3" customWidth="1"/>
    <col min="15619" max="15619" width="8.85546875" style="3" customWidth="1"/>
    <col min="15620" max="15620" width="0.85546875" style="3" customWidth="1"/>
    <col min="15621" max="15621" width="10.7109375" style="3" customWidth="1"/>
    <col min="15622" max="15622" width="9.7109375" style="3" customWidth="1"/>
    <col min="15623" max="15623" width="0.85546875" style="3" customWidth="1"/>
    <col min="15624" max="15624" width="11.140625" style="3" customWidth="1"/>
    <col min="15625" max="15625" width="9.85546875" style="3" customWidth="1"/>
    <col min="15626" max="15872" width="9.140625" style="3"/>
    <col min="15873" max="15873" width="32.5703125" style="3" customWidth="1"/>
    <col min="15874" max="15874" width="17.7109375" style="3" customWidth="1"/>
    <col min="15875" max="15875" width="8.85546875" style="3" customWidth="1"/>
    <col min="15876" max="15876" width="0.85546875" style="3" customWidth="1"/>
    <col min="15877" max="15877" width="10.7109375" style="3" customWidth="1"/>
    <col min="15878" max="15878" width="9.7109375" style="3" customWidth="1"/>
    <col min="15879" max="15879" width="0.85546875" style="3" customWidth="1"/>
    <col min="15880" max="15880" width="11.140625" style="3" customWidth="1"/>
    <col min="15881" max="15881" width="9.85546875" style="3" customWidth="1"/>
    <col min="15882" max="16128" width="9.140625" style="3"/>
    <col min="16129" max="16129" width="32.5703125" style="3" customWidth="1"/>
    <col min="16130" max="16130" width="17.7109375" style="3" customWidth="1"/>
    <col min="16131" max="16131" width="8.85546875" style="3" customWidth="1"/>
    <col min="16132" max="16132" width="0.85546875" style="3" customWidth="1"/>
    <col min="16133" max="16133" width="10.7109375" style="3" customWidth="1"/>
    <col min="16134" max="16134" width="9.7109375" style="3" customWidth="1"/>
    <col min="16135" max="16135" width="0.85546875" style="3" customWidth="1"/>
    <col min="16136" max="16136" width="11.140625" style="3" customWidth="1"/>
    <col min="16137" max="16137" width="9.85546875" style="3" customWidth="1"/>
    <col min="16138" max="16384" width="9.140625" style="3"/>
  </cols>
  <sheetData>
    <row r="1" spans="1:10" s="45" customFormat="1" ht="15" x14ac:dyDescent="0.25">
      <c r="A1" s="135" t="s">
        <v>344</v>
      </c>
      <c r="B1" s="131"/>
      <c r="C1" s="131"/>
      <c r="D1" s="131"/>
      <c r="E1" s="132"/>
      <c r="F1" s="133"/>
      <c r="G1" s="133"/>
      <c r="H1" s="132"/>
      <c r="I1" s="134"/>
    </row>
    <row r="2" spans="1:10" x14ac:dyDescent="0.2">
      <c r="A2" s="125"/>
      <c r="B2" s="148"/>
      <c r="C2" s="148"/>
      <c r="D2" s="148"/>
      <c r="E2" s="124"/>
      <c r="F2" s="123"/>
      <c r="G2" s="123"/>
      <c r="H2" s="124"/>
      <c r="I2" s="123"/>
    </row>
    <row r="3" spans="1:10" s="4" customFormat="1" x14ac:dyDescent="0.2">
      <c r="A3" s="137"/>
      <c r="B3" s="258" t="s">
        <v>136</v>
      </c>
      <c r="C3" s="258"/>
      <c r="D3" s="136"/>
      <c r="E3" s="259" t="s">
        <v>137</v>
      </c>
      <c r="F3" s="259"/>
      <c r="G3" s="136"/>
      <c r="H3" s="259" t="s">
        <v>201</v>
      </c>
      <c r="I3" s="259"/>
    </row>
    <row r="4" spans="1:10" s="4" customFormat="1" ht="25.5" customHeight="1" x14ac:dyDescent="0.2">
      <c r="A4" s="139" t="s">
        <v>138</v>
      </c>
      <c r="B4" s="140" t="s">
        <v>139</v>
      </c>
      <c r="C4" s="141" t="s">
        <v>202</v>
      </c>
      <c r="D4" s="138"/>
      <c r="E4" s="141" t="s">
        <v>203</v>
      </c>
      <c r="F4" s="141" t="s">
        <v>204</v>
      </c>
      <c r="G4" s="138"/>
      <c r="H4" s="141" t="s">
        <v>203</v>
      </c>
      <c r="I4" s="141" t="s">
        <v>204</v>
      </c>
    </row>
    <row r="5" spans="1:10" x14ac:dyDescent="0.2">
      <c r="A5" s="152" t="s">
        <v>205</v>
      </c>
      <c r="B5" s="144"/>
      <c r="C5" s="126"/>
      <c r="D5" s="126"/>
      <c r="E5" s="127"/>
      <c r="F5" s="128"/>
      <c r="G5" s="128"/>
      <c r="H5" s="142"/>
      <c r="I5" s="129"/>
    </row>
    <row r="6" spans="1:10" x14ac:dyDescent="0.2">
      <c r="A6" s="149" t="s">
        <v>206</v>
      </c>
      <c r="B6" s="144" t="s">
        <v>141</v>
      </c>
      <c r="C6" s="130">
        <v>90</v>
      </c>
      <c r="D6" s="130"/>
      <c r="E6" s="130">
        <v>85.204080000000005</v>
      </c>
      <c r="F6" s="150">
        <v>196</v>
      </c>
      <c r="G6" s="150"/>
      <c r="H6" s="143">
        <v>82.122640000000004</v>
      </c>
      <c r="I6" s="150">
        <v>2120</v>
      </c>
    </row>
    <row r="7" spans="1:10" x14ac:dyDescent="0.2">
      <c r="A7" s="149" t="s">
        <v>207</v>
      </c>
      <c r="B7" s="144" t="s">
        <v>141</v>
      </c>
      <c r="C7" s="130">
        <v>90</v>
      </c>
      <c r="D7" s="130"/>
      <c r="E7" s="130">
        <v>90.816329999999994</v>
      </c>
      <c r="F7" s="150">
        <v>196</v>
      </c>
      <c r="G7" s="150"/>
      <c r="H7" s="143">
        <v>87.075469999999996</v>
      </c>
      <c r="I7" s="150">
        <v>2120</v>
      </c>
    </row>
    <row r="8" spans="1:10" x14ac:dyDescent="0.2">
      <c r="A8" s="149" t="s">
        <v>208</v>
      </c>
      <c r="B8" s="144" t="s">
        <v>142</v>
      </c>
      <c r="C8" s="130">
        <v>99</v>
      </c>
      <c r="D8" s="130"/>
      <c r="E8" s="130">
        <v>84.574470000000005</v>
      </c>
      <c r="F8" s="150">
        <v>188</v>
      </c>
      <c r="G8" s="150"/>
      <c r="H8" s="143">
        <v>87.323279999999997</v>
      </c>
      <c r="I8" s="150">
        <v>2122</v>
      </c>
    </row>
    <row r="9" spans="1:10" x14ac:dyDescent="0.2">
      <c r="A9" s="149" t="s">
        <v>209</v>
      </c>
      <c r="B9" s="144" t="s">
        <v>143</v>
      </c>
      <c r="C9" s="130">
        <v>99</v>
      </c>
      <c r="D9" s="130"/>
      <c r="E9" s="130">
        <v>100</v>
      </c>
      <c r="F9" s="150">
        <v>188</v>
      </c>
      <c r="G9" s="150"/>
      <c r="H9" s="143">
        <v>99.952939999999998</v>
      </c>
      <c r="I9" s="150">
        <v>2125</v>
      </c>
    </row>
    <row r="10" spans="1:10" x14ac:dyDescent="0.2">
      <c r="A10" s="149" t="s">
        <v>210</v>
      </c>
      <c r="B10" s="144" t="s">
        <v>143</v>
      </c>
      <c r="C10" s="130">
        <v>99</v>
      </c>
      <c r="D10" s="130"/>
      <c r="E10" s="130">
        <v>73.936170000000004</v>
      </c>
      <c r="F10" s="150">
        <v>188</v>
      </c>
      <c r="G10" s="150"/>
      <c r="H10" s="143">
        <v>88.282349999999994</v>
      </c>
      <c r="I10" s="150">
        <v>2125</v>
      </c>
    </row>
    <row r="11" spans="1:10" x14ac:dyDescent="0.2">
      <c r="A11" s="151"/>
      <c r="B11" s="144"/>
      <c r="C11" s="130"/>
      <c r="D11" s="130"/>
      <c r="E11" s="130"/>
      <c r="F11" s="150"/>
      <c r="G11" s="150"/>
      <c r="H11" s="143"/>
      <c r="I11" s="150"/>
    </row>
    <row r="12" spans="1:10" x14ac:dyDescent="0.2">
      <c r="A12" s="152" t="s">
        <v>211</v>
      </c>
      <c r="B12" s="144"/>
      <c r="C12" s="130"/>
      <c r="D12" s="130"/>
      <c r="E12" s="130"/>
      <c r="F12" s="150"/>
      <c r="G12" s="150"/>
      <c r="H12" s="143"/>
      <c r="I12" s="150"/>
    </row>
    <row r="13" spans="1:10" x14ac:dyDescent="0.2">
      <c r="A13" s="149" t="s">
        <v>212</v>
      </c>
      <c r="B13" s="144" t="s">
        <v>141</v>
      </c>
      <c r="C13" s="130">
        <v>99</v>
      </c>
      <c r="D13" s="130"/>
      <c r="E13" s="130">
        <v>99.668869999999998</v>
      </c>
      <c r="F13" s="150">
        <v>302</v>
      </c>
      <c r="G13" s="150"/>
      <c r="H13" s="143">
        <v>99.331779999999995</v>
      </c>
      <c r="I13" s="150">
        <v>3442</v>
      </c>
    </row>
    <row r="14" spans="1:10" x14ac:dyDescent="0.2">
      <c r="A14" s="149" t="s">
        <v>213</v>
      </c>
      <c r="B14" s="144" t="s">
        <v>141</v>
      </c>
      <c r="C14" s="130">
        <v>99</v>
      </c>
      <c r="D14" s="130"/>
      <c r="E14" s="130">
        <v>99.668869999999998</v>
      </c>
      <c r="F14" s="150">
        <v>302</v>
      </c>
      <c r="G14" s="150"/>
      <c r="H14" s="143">
        <v>99.506100000000004</v>
      </c>
      <c r="I14" s="150">
        <v>3442</v>
      </c>
    </row>
    <row r="15" spans="1:10" x14ac:dyDescent="0.2">
      <c r="A15" s="149" t="s">
        <v>214</v>
      </c>
      <c r="B15" s="144" t="s">
        <v>141</v>
      </c>
      <c r="C15" s="130">
        <v>99</v>
      </c>
      <c r="D15" s="130"/>
      <c r="E15" s="130">
        <v>98.8</v>
      </c>
      <c r="F15" s="150">
        <v>250</v>
      </c>
      <c r="G15" s="150"/>
      <c r="H15" s="143">
        <v>98.98039</v>
      </c>
      <c r="I15" s="150">
        <v>2550</v>
      </c>
      <c r="J15" s="48"/>
    </row>
    <row r="16" spans="1:10" x14ac:dyDescent="0.2">
      <c r="A16" s="149" t="s">
        <v>215</v>
      </c>
      <c r="B16" s="144" t="s">
        <v>141</v>
      </c>
      <c r="C16" s="130">
        <v>95</v>
      </c>
      <c r="D16" s="130"/>
      <c r="E16" s="130">
        <v>93.6</v>
      </c>
      <c r="F16" s="150">
        <v>250</v>
      </c>
      <c r="G16" s="150"/>
      <c r="H16" s="143">
        <v>91.01961</v>
      </c>
      <c r="I16" s="150">
        <v>2550</v>
      </c>
      <c r="J16" s="48"/>
    </row>
    <row r="17" spans="1:10" x14ac:dyDescent="0.2">
      <c r="A17" s="149" t="s">
        <v>216</v>
      </c>
      <c r="B17" s="144" t="s">
        <v>141</v>
      </c>
      <c r="C17" s="130">
        <v>99</v>
      </c>
      <c r="D17" s="130"/>
      <c r="E17" s="130">
        <v>96.4</v>
      </c>
      <c r="F17" s="150">
        <v>250</v>
      </c>
      <c r="G17" s="150"/>
      <c r="H17" s="143">
        <v>95.411760000000001</v>
      </c>
      <c r="I17" s="150">
        <v>2550</v>
      </c>
      <c r="J17" s="48"/>
    </row>
    <row r="18" spans="1:10" x14ac:dyDescent="0.2">
      <c r="A18" s="149" t="s">
        <v>217</v>
      </c>
      <c r="B18" s="144" t="s">
        <v>141</v>
      </c>
      <c r="C18" s="130">
        <v>99</v>
      </c>
      <c r="D18" s="130"/>
      <c r="E18" s="130">
        <v>94.8</v>
      </c>
      <c r="F18" s="150">
        <v>250</v>
      </c>
      <c r="G18" s="150"/>
      <c r="H18" s="143">
        <v>91.411760000000001</v>
      </c>
      <c r="I18" s="150">
        <v>2550</v>
      </c>
      <c r="J18" s="48"/>
    </row>
    <row r="19" spans="1:10" x14ac:dyDescent="0.2">
      <c r="A19" s="149" t="s">
        <v>218</v>
      </c>
      <c r="B19" s="144" t="s">
        <v>141</v>
      </c>
      <c r="C19" s="130">
        <v>99</v>
      </c>
      <c r="D19" s="130"/>
      <c r="E19" s="130">
        <v>98.8</v>
      </c>
      <c r="F19" s="150">
        <v>250</v>
      </c>
      <c r="G19" s="150"/>
      <c r="H19" s="143">
        <v>98.470590000000001</v>
      </c>
      <c r="I19" s="150">
        <v>2550</v>
      </c>
      <c r="J19" s="48"/>
    </row>
    <row r="20" spans="1:10" x14ac:dyDescent="0.2">
      <c r="A20" s="149" t="s">
        <v>219</v>
      </c>
      <c r="B20" s="144" t="s">
        <v>141</v>
      </c>
      <c r="C20" s="130">
        <v>99</v>
      </c>
      <c r="D20" s="130"/>
      <c r="E20" s="130">
        <v>98.8</v>
      </c>
      <c r="F20" s="150">
        <v>250</v>
      </c>
      <c r="G20" s="150"/>
      <c r="H20" s="143">
        <v>98.196079999999995</v>
      </c>
      <c r="I20" s="150">
        <v>2550</v>
      </c>
      <c r="J20" s="48"/>
    </row>
    <row r="21" spans="1:10" x14ac:dyDescent="0.2">
      <c r="A21" s="149" t="s">
        <v>220</v>
      </c>
      <c r="B21" s="144" t="s">
        <v>141</v>
      </c>
      <c r="C21" s="130">
        <v>99</v>
      </c>
      <c r="D21" s="130"/>
      <c r="E21" s="130">
        <v>97.6</v>
      </c>
      <c r="F21" s="150">
        <v>250</v>
      </c>
      <c r="G21" s="150"/>
      <c r="H21" s="143">
        <v>96.313730000000007</v>
      </c>
      <c r="I21" s="150">
        <v>2550</v>
      </c>
      <c r="J21" s="48"/>
    </row>
    <row r="22" spans="1:10" x14ac:dyDescent="0.2">
      <c r="A22" s="149" t="s">
        <v>221</v>
      </c>
      <c r="B22" s="144" t="s">
        <v>141</v>
      </c>
      <c r="C22" s="130">
        <v>99</v>
      </c>
      <c r="D22" s="130"/>
      <c r="E22" s="130">
        <v>99.2</v>
      </c>
      <c r="F22" s="150">
        <v>250</v>
      </c>
      <c r="G22" s="150"/>
      <c r="H22" s="143">
        <v>99.490200000000002</v>
      </c>
      <c r="I22" s="150">
        <v>2550</v>
      </c>
      <c r="J22" s="48"/>
    </row>
    <row r="23" spans="1:10" x14ac:dyDescent="0.2">
      <c r="A23" s="149" t="s">
        <v>222</v>
      </c>
      <c r="B23" s="144" t="s">
        <v>141</v>
      </c>
      <c r="C23" s="130">
        <v>99</v>
      </c>
      <c r="D23" s="130"/>
      <c r="E23" s="130">
        <v>98.8</v>
      </c>
      <c r="F23" s="150">
        <v>250</v>
      </c>
      <c r="G23" s="150"/>
      <c r="H23" s="143">
        <v>98.392160000000004</v>
      </c>
      <c r="I23" s="150">
        <v>2550</v>
      </c>
      <c r="J23" s="48"/>
    </row>
    <row r="24" spans="1:10" x14ac:dyDescent="0.2">
      <c r="A24" s="149" t="s">
        <v>223</v>
      </c>
      <c r="B24" s="144" t="s">
        <v>144</v>
      </c>
      <c r="C24" s="130">
        <v>95</v>
      </c>
      <c r="D24" s="130"/>
      <c r="E24" s="130">
        <v>87.2</v>
      </c>
      <c r="F24" s="150">
        <v>250</v>
      </c>
      <c r="G24" s="150"/>
      <c r="H24" s="143">
        <v>87.294120000000007</v>
      </c>
      <c r="I24" s="150">
        <v>2550</v>
      </c>
      <c r="J24" s="48"/>
    </row>
    <row r="25" spans="1:10" x14ac:dyDescent="0.2">
      <c r="A25" s="149" t="s">
        <v>224</v>
      </c>
      <c r="B25" s="144" t="s">
        <v>141</v>
      </c>
      <c r="C25" s="130">
        <v>99</v>
      </c>
      <c r="D25" s="130"/>
      <c r="E25" s="130">
        <v>91.164659999999998</v>
      </c>
      <c r="F25" s="150">
        <v>249</v>
      </c>
      <c r="G25" s="150"/>
      <c r="H25" s="143">
        <v>91.177629999999994</v>
      </c>
      <c r="I25" s="150">
        <v>2539</v>
      </c>
      <c r="J25" s="48"/>
    </row>
    <row r="26" spans="1:10" x14ac:dyDescent="0.2">
      <c r="A26" s="149" t="s">
        <v>225</v>
      </c>
      <c r="B26" s="144" t="s">
        <v>145</v>
      </c>
      <c r="C26" s="130">
        <v>99</v>
      </c>
      <c r="D26" s="130"/>
      <c r="E26" s="130">
        <v>95.238100000000003</v>
      </c>
      <c r="F26" s="150">
        <v>21</v>
      </c>
      <c r="G26" s="150"/>
      <c r="H26" s="143">
        <v>88.102890000000002</v>
      </c>
      <c r="I26" s="150">
        <v>311</v>
      </c>
      <c r="J26" s="48"/>
    </row>
    <row r="27" spans="1:10" x14ac:dyDescent="0.2">
      <c r="A27" s="149" t="s">
        <v>226</v>
      </c>
      <c r="B27" s="144" t="s">
        <v>141</v>
      </c>
      <c r="C27" s="130">
        <v>99</v>
      </c>
      <c r="D27" s="130"/>
      <c r="E27" s="130">
        <v>100</v>
      </c>
      <c r="F27" s="150">
        <v>40</v>
      </c>
      <c r="G27" s="150"/>
      <c r="H27" s="143">
        <v>90</v>
      </c>
      <c r="I27" s="150">
        <v>490</v>
      </c>
      <c r="J27" s="48"/>
    </row>
    <row r="28" spans="1:10" x14ac:dyDescent="0.2">
      <c r="A28" s="149" t="s">
        <v>227</v>
      </c>
      <c r="B28" s="144" t="s">
        <v>145</v>
      </c>
      <c r="C28" s="130">
        <v>99</v>
      </c>
      <c r="D28" s="130"/>
      <c r="E28" s="130" t="s">
        <v>146</v>
      </c>
      <c r="F28" s="150" t="s">
        <v>146</v>
      </c>
      <c r="G28" s="150"/>
      <c r="H28" s="143">
        <v>65.384619999999998</v>
      </c>
      <c r="I28" s="150">
        <v>26</v>
      </c>
      <c r="J28" s="48"/>
    </row>
    <row r="29" spans="1:10" x14ac:dyDescent="0.2">
      <c r="A29" s="149" t="s">
        <v>228</v>
      </c>
      <c r="B29" s="144" t="s">
        <v>141</v>
      </c>
      <c r="C29" s="130">
        <v>99</v>
      </c>
      <c r="D29" s="130"/>
      <c r="E29" s="130" t="s">
        <v>146</v>
      </c>
      <c r="F29" s="150" t="s">
        <v>146</v>
      </c>
      <c r="G29" s="150"/>
      <c r="H29" s="143">
        <v>95.384619999999998</v>
      </c>
      <c r="I29" s="150">
        <v>65</v>
      </c>
      <c r="J29" s="48"/>
    </row>
    <row r="30" spans="1:10" x14ac:dyDescent="0.2">
      <c r="A30" s="149" t="s">
        <v>229</v>
      </c>
      <c r="B30" s="144" t="s">
        <v>145</v>
      </c>
      <c r="C30" s="130">
        <v>99</v>
      </c>
      <c r="D30" s="130"/>
      <c r="E30" s="130" t="s">
        <v>146</v>
      </c>
      <c r="F30" s="150" t="s">
        <v>146</v>
      </c>
      <c r="G30" s="150"/>
      <c r="H30" s="143">
        <v>100</v>
      </c>
      <c r="I30" s="150">
        <v>1</v>
      </c>
      <c r="J30" s="48"/>
    </row>
    <row r="31" spans="1:10" x14ac:dyDescent="0.2">
      <c r="A31" s="149" t="s">
        <v>230</v>
      </c>
      <c r="B31" s="144" t="s">
        <v>141</v>
      </c>
      <c r="C31" s="130">
        <v>99</v>
      </c>
      <c r="D31" s="130"/>
      <c r="E31" s="130">
        <v>97.590360000000004</v>
      </c>
      <c r="F31" s="150">
        <v>249</v>
      </c>
      <c r="G31" s="150"/>
      <c r="H31" s="143">
        <v>97.597480000000004</v>
      </c>
      <c r="I31" s="150">
        <v>2539</v>
      </c>
      <c r="J31" s="48"/>
    </row>
    <row r="32" spans="1:10" x14ac:dyDescent="0.2">
      <c r="A32" s="149" t="s">
        <v>231</v>
      </c>
      <c r="B32" s="144" t="s">
        <v>145</v>
      </c>
      <c r="C32" s="130">
        <v>99</v>
      </c>
      <c r="D32" s="130"/>
      <c r="E32" s="130">
        <v>91.666669999999996</v>
      </c>
      <c r="F32" s="150">
        <v>12</v>
      </c>
      <c r="G32" s="150"/>
      <c r="H32" s="143">
        <v>95.394739999999999</v>
      </c>
      <c r="I32" s="150">
        <v>152</v>
      </c>
      <c r="J32" s="48"/>
    </row>
    <row r="33" spans="1:10" x14ac:dyDescent="0.2">
      <c r="A33" s="149" t="s">
        <v>232</v>
      </c>
      <c r="B33" s="144" t="s">
        <v>141</v>
      </c>
      <c r="C33" s="130">
        <v>99</v>
      </c>
      <c r="D33" s="130"/>
      <c r="E33" s="130">
        <v>94.44444</v>
      </c>
      <c r="F33" s="150">
        <v>18</v>
      </c>
      <c r="G33" s="150"/>
      <c r="H33" s="143">
        <v>84.688999999999993</v>
      </c>
      <c r="I33" s="150">
        <v>209</v>
      </c>
      <c r="J33" s="48"/>
    </row>
    <row r="34" spans="1:10" x14ac:dyDescent="0.2">
      <c r="A34" s="149" t="s">
        <v>233</v>
      </c>
      <c r="B34" s="144" t="s">
        <v>145</v>
      </c>
      <c r="C34" s="130">
        <v>99</v>
      </c>
      <c r="D34" s="130"/>
      <c r="E34" s="130">
        <v>100</v>
      </c>
      <c r="F34" s="150">
        <v>4</v>
      </c>
      <c r="G34" s="150"/>
      <c r="H34" s="143">
        <v>95.55556</v>
      </c>
      <c r="I34" s="150">
        <v>45</v>
      </c>
      <c r="J34" s="48"/>
    </row>
    <row r="35" spans="1:10" x14ac:dyDescent="0.2">
      <c r="A35" s="149" t="s">
        <v>234</v>
      </c>
      <c r="B35" s="144" t="s">
        <v>141</v>
      </c>
      <c r="C35" s="130">
        <v>99</v>
      </c>
      <c r="D35" s="130"/>
      <c r="E35" s="130">
        <v>100</v>
      </c>
      <c r="F35" s="150">
        <v>5</v>
      </c>
      <c r="G35" s="150"/>
      <c r="H35" s="143">
        <v>95.945949999999996</v>
      </c>
      <c r="I35" s="150">
        <v>74</v>
      </c>
      <c r="J35" s="48"/>
    </row>
    <row r="36" spans="1:10" x14ac:dyDescent="0.2">
      <c r="A36" s="149" t="s">
        <v>235</v>
      </c>
      <c r="B36" s="144" t="s">
        <v>145</v>
      </c>
      <c r="C36" s="130">
        <v>99</v>
      </c>
      <c r="D36" s="130"/>
      <c r="E36" s="130"/>
      <c r="F36" s="150"/>
      <c r="G36" s="150"/>
      <c r="H36" s="143">
        <v>80</v>
      </c>
      <c r="I36" s="150">
        <v>5</v>
      </c>
      <c r="J36" s="48"/>
    </row>
    <row r="37" spans="1:10" x14ac:dyDescent="0.2">
      <c r="A37" s="149" t="s">
        <v>236</v>
      </c>
      <c r="B37" s="144" t="s">
        <v>141</v>
      </c>
      <c r="C37" s="130">
        <v>80</v>
      </c>
      <c r="D37" s="130"/>
      <c r="E37" s="130">
        <v>89.2</v>
      </c>
      <c r="F37" s="150">
        <v>250</v>
      </c>
      <c r="G37" s="150"/>
      <c r="H37" s="143">
        <v>84.274510000000006</v>
      </c>
      <c r="I37" s="150">
        <v>2550</v>
      </c>
      <c r="J37" s="48"/>
    </row>
    <row r="38" spans="1:10" x14ac:dyDescent="0.2">
      <c r="A38" s="149" t="s">
        <v>237</v>
      </c>
      <c r="B38" s="144" t="s">
        <v>141</v>
      </c>
      <c r="C38" s="130">
        <v>99</v>
      </c>
      <c r="D38" s="130"/>
      <c r="E38" s="130">
        <v>98.344369999999998</v>
      </c>
      <c r="F38" s="150">
        <v>302</v>
      </c>
      <c r="G38" s="150"/>
      <c r="H38" s="143">
        <v>96.658919999999995</v>
      </c>
      <c r="I38" s="150">
        <v>3442</v>
      </c>
      <c r="J38" s="48"/>
    </row>
    <row r="39" spans="1:10" x14ac:dyDescent="0.2">
      <c r="A39" s="151"/>
      <c r="B39" s="144"/>
      <c r="C39" s="130"/>
      <c r="D39" s="130"/>
      <c r="E39" s="130"/>
      <c r="F39" s="150"/>
      <c r="G39" s="150"/>
      <c r="H39" s="143"/>
      <c r="I39" s="150"/>
      <c r="J39" s="48"/>
    </row>
    <row r="40" spans="1:10" x14ac:dyDescent="0.2">
      <c r="A40" s="152" t="s">
        <v>238</v>
      </c>
      <c r="B40" s="144"/>
      <c r="C40" s="130"/>
      <c r="D40" s="130"/>
      <c r="E40" s="130"/>
      <c r="F40" s="150"/>
      <c r="G40" s="150"/>
      <c r="H40" s="143"/>
      <c r="I40" s="150"/>
      <c r="J40" s="48"/>
    </row>
    <row r="41" spans="1:10" x14ac:dyDescent="0.2">
      <c r="A41" s="149" t="s">
        <v>239</v>
      </c>
      <c r="B41" s="144" t="s">
        <v>141</v>
      </c>
      <c r="C41" s="130">
        <v>99</v>
      </c>
      <c r="D41" s="130"/>
      <c r="E41" s="130">
        <v>85.245900000000006</v>
      </c>
      <c r="F41" s="150">
        <v>61</v>
      </c>
      <c r="G41" s="150"/>
      <c r="H41" s="143">
        <v>81.912139999999994</v>
      </c>
      <c r="I41" s="150">
        <v>774</v>
      </c>
    </row>
    <row r="42" spans="1:10" x14ac:dyDescent="0.2">
      <c r="A42" s="149" t="s">
        <v>240</v>
      </c>
      <c r="B42" s="144" t="s">
        <v>141</v>
      </c>
      <c r="C42" s="130">
        <v>99</v>
      </c>
      <c r="D42" s="130"/>
      <c r="E42" s="130">
        <v>95.081969999999998</v>
      </c>
      <c r="F42" s="150">
        <v>61</v>
      </c>
      <c r="G42" s="150"/>
      <c r="H42" s="143">
        <v>95.994829999999993</v>
      </c>
      <c r="I42" s="150">
        <v>774</v>
      </c>
    </row>
    <row r="43" spans="1:10" x14ac:dyDescent="0.2">
      <c r="A43" s="149" t="s">
        <v>241</v>
      </c>
      <c r="B43" s="144" t="s">
        <v>147</v>
      </c>
      <c r="C43" s="130">
        <v>90</v>
      </c>
      <c r="D43" s="130"/>
      <c r="E43" s="130">
        <v>83.606560000000002</v>
      </c>
      <c r="F43" s="150">
        <v>61</v>
      </c>
      <c r="G43" s="150"/>
      <c r="H43" s="143">
        <v>87.209299999999999</v>
      </c>
      <c r="I43" s="150">
        <v>774</v>
      </c>
    </row>
    <row r="44" spans="1:10" x14ac:dyDescent="0.2">
      <c r="A44" s="149" t="s">
        <v>242</v>
      </c>
      <c r="B44" s="144" t="s">
        <v>141</v>
      </c>
      <c r="C44" s="130">
        <v>90</v>
      </c>
      <c r="D44" s="130"/>
      <c r="E44" s="130">
        <v>95.081969999999998</v>
      </c>
      <c r="F44" s="150">
        <v>61</v>
      </c>
      <c r="G44" s="150"/>
      <c r="H44" s="143">
        <v>94.186049999999994</v>
      </c>
      <c r="I44" s="150">
        <v>774</v>
      </c>
    </row>
    <row r="45" spans="1:10" x14ac:dyDescent="0.2">
      <c r="A45" s="149" t="s">
        <v>243</v>
      </c>
      <c r="B45" s="144" t="s">
        <v>147</v>
      </c>
      <c r="C45" s="130">
        <v>90</v>
      </c>
      <c r="D45" s="130"/>
      <c r="E45" s="130">
        <v>100</v>
      </c>
      <c r="F45" s="150">
        <v>4</v>
      </c>
      <c r="G45" s="150"/>
      <c r="H45" s="143">
        <v>90.410960000000003</v>
      </c>
      <c r="I45" s="150">
        <v>73</v>
      </c>
      <c r="J45" s="48"/>
    </row>
    <row r="46" spans="1:10" x14ac:dyDescent="0.2">
      <c r="A46" s="149" t="s">
        <v>244</v>
      </c>
      <c r="B46" s="144" t="s">
        <v>148</v>
      </c>
      <c r="C46" s="130">
        <v>90</v>
      </c>
      <c r="D46" s="130"/>
      <c r="E46" s="130">
        <v>100</v>
      </c>
      <c r="F46" s="150">
        <v>4</v>
      </c>
      <c r="G46" s="150"/>
      <c r="H46" s="143">
        <v>90.410960000000003</v>
      </c>
      <c r="I46" s="150">
        <v>73</v>
      </c>
      <c r="J46" s="48"/>
    </row>
    <row r="47" spans="1:10" x14ac:dyDescent="0.2">
      <c r="A47" s="149" t="s">
        <v>245</v>
      </c>
      <c r="B47" s="144" t="s">
        <v>147</v>
      </c>
      <c r="C47" s="130">
        <v>90</v>
      </c>
      <c r="D47" s="130"/>
      <c r="E47" s="130">
        <v>83.606560000000002</v>
      </c>
      <c r="F47" s="150">
        <v>61</v>
      </c>
      <c r="G47" s="150"/>
      <c r="H47" s="143">
        <v>87.080100000000002</v>
      </c>
      <c r="I47" s="150">
        <v>774</v>
      </c>
      <c r="J47" s="48"/>
    </row>
    <row r="48" spans="1:10" x14ac:dyDescent="0.2">
      <c r="A48" s="151"/>
      <c r="B48" s="144"/>
      <c r="C48" s="130"/>
      <c r="D48" s="130"/>
      <c r="E48" s="130"/>
      <c r="F48" s="150"/>
      <c r="G48" s="150"/>
      <c r="H48" s="143"/>
      <c r="I48" s="150"/>
      <c r="J48" s="48"/>
    </row>
    <row r="49" spans="1:10" x14ac:dyDescent="0.2">
      <c r="A49" s="152" t="s">
        <v>246</v>
      </c>
      <c r="B49" s="144"/>
      <c r="C49" s="130"/>
      <c r="D49" s="130"/>
      <c r="E49" s="130"/>
      <c r="F49" s="150"/>
      <c r="G49" s="150"/>
      <c r="H49" s="143"/>
      <c r="I49" s="150"/>
      <c r="J49" s="48"/>
    </row>
    <row r="50" spans="1:10" x14ac:dyDescent="0.2">
      <c r="A50" s="149" t="s">
        <v>247</v>
      </c>
      <c r="B50" s="144" t="s">
        <v>141</v>
      </c>
      <c r="C50" s="130">
        <v>99</v>
      </c>
      <c r="D50" s="130"/>
      <c r="E50" s="130">
        <v>98.383080000000007</v>
      </c>
      <c r="F50" s="150">
        <v>804</v>
      </c>
      <c r="G50" s="150"/>
      <c r="H50" s="143">
        <v>98.175430000000006</v>
      </c>
      <c r="I50" s="150">
        <v>8824</v>
      </c>
      <c r="J50" s="48"/>
    </row>
    <row r="51" spans="1:10" x14ac:dyDescent="0.2">
      <c r="A51" s="149" t="s">
        <v>248</v>
      </c>
      <c r="B51" s="144" t="s">
        <v>141</v>
      </c>
      <c r="C51" s="130">
        <v>99</v>
      </c>
      <c r="D51" s="130"/>
      <c r="E51" s="130">
        <v>98.507459999999995</v>
      </c>
      <c r="F51" s="150">
        <v>804</v>
      </c>
      <c r="G51" s="150"/>
      <c r="H51" s="143">
        <v>98.005439999999993</v>
      </c>
      <c r="I51" s="150">
        <v>8824</v>
      </c>
      <c r="J51" s="48"/>
    </row>
    <row r="52" spans="1:10" x14ac:dyDescent="0.2">
      <c r="A52" s="149" t="s">
        <v>249</v>
      </c>
      <c r="B52" s="144" t="s">
        <v>144</v>
      </c>
      <c r="C52" s="130">
        <v>90</v>
      </c>
      <c r="D52" s="130"/>
      <c r="E52" s="130">
        <v>100</v>
      </c>
      <c r="F52" s="150">
        <v>726</v>
      </c>
      <c r="G52" s="150"/>
      <c r="H52" s="143">
        <v>99.149389999999997</v>
      </c>
      <c r="I52" s="150">
        <v>7524</v>
      </c>
      <c r="J52" s="48"/>
    </row>
    <row r="53" spans="1:10" x14ac:dyDescent="0.2">
      <c r="A53" s="149" t="s">
        <v>250</v>
      </c>
      <c r="B53" s="144" t="s">
        <v>147</v>
      </c>
      <c r="C53" s="130">
        <v>90</v>
      </c>
      <c r="D53" s="130"/>
      <c r="E53" s="130">
        <v>97.887320000000003</v>
      </c>
      <c r="F53" s="150">
        <v>710</v>
      </c>
      <c r="G53" s="150"/>
      <c r="H53" s="143">
        <v>95.569450000000003</v>
      </c>
      <c r="I53" s="150">
        <v>7358</v>
      </c>
      <c r="J53" s="48"/>
    </row>
    <row r="54" spans="1:10" x14ac:dyDescent="0.2">
      <c r="A54" s="149" t="s">
        <v>251</v>
      </c>
      <c r="B54" s="144" t="s">
        <v>149</v>
      </c>
      <c r="C54" s="130"/>
      <c r="D54" s="130"/>
      <c r="E54" s="130">
        <v>59.779609999999998</v>
      </c>
      <c r="F54" s="150">
        <v>726</v>
      </c>
      <c r="G54" s="150"/>
      <c r="H54" s="143">
        <v>64.225909999999999</v>
      </c>
      <c r="I54" s="150">
        <v>7525</v>
      </c>
      <c r="J54" s="48"/>
    </row>
    <row r="55" spans="1:10" x14ac:dyDescent="0.2">
      <c r="A55" s="151"/>
      <c r="B55" s="144"/>
      <c r="C55" s="130"/>
      <c r="D55" s="130"/>
      <c r="E55" s="130"/>
      <c r="F55" s="150"/>
      <c r="G55" s="150"/>
      <c r="H55" s="143"/>
      <c r="I55" s="150"/>
      <c r="J55" s="48"/>
    </row>
    <row r="56" spans="1:10" x14ac:dyDescent="0.2">
      <c r="A56" s="152" t="s">
        <v>252</v>
      </c>
      <c r="B56" s="144"/>
      <c r="C56" s="130"/>
      <c r="D56" s="130"/>
      <c r="E56" s="130"/>
      <c r="F56" s="150"/>
      <c r="G56" s="150"/>
      <c r="H56" s="143"/>
      <c r="I56" s="150"/>
      <c r="J56" s="48"/>
    </row>
    <row r="57" spans="1:10" x14ac:dyDescent="0.2">
      <c r="A57" s="149" t="s">
        <v>253</v>
      </c>
      <c r="B57" s="144" t="s">
        <v>150</v>
      </c>
      <c r="C57" s="130">
        <v>95</v>
      </c>
      <c r="D57" s="130"/>
      <c r="E57" s="130">
        <v>96.799520000000001</v>
      </c>
      <c r="F57" s="150">
        <v>3312</v>
      </c>
      <c r="G57" s="150"/>
      <c r="H57" s="143">
        <v>95.729069999999993</v>
      </c>
      <c r="I57" s="150">
        <v>33248</v>
      </c>
      <c r="J57" s="48"/>
    </row>
    <row r="58" spans="1:10" x14ac:dyDescent="0.2">
      <c r="A58" s="149" t="s">
        <v>254</v>
      </c>
      <c r="B58" s="144" t="s">
        <v>150</v>
      </c>
      <c r="C58" s="130">
        <v>95</v>
      </c>
      <c r="D58" s="130"/>
      <c r="E58" s="130" t="s">
        <v>146</v>
      </c>
      <c r="F58" s="150" t="s">
        <v>146</v>
      </c>
      <c r="G58" s="150"/>
      <c r="H58" s="143">
        <v>75</v>
      </c>
      <c r="I58" s="150">
        <v>56</v>
      </c>
      <c r="J58" s="48"/>
    </row>
    <row r="59" spans="1:10" x14ac:dyDescent="0.2">
      <c r="A59" s="149" t="s">
        <v>255</v>
      </c>
      <c r="B59" s="144" t="s">
        <v>147</v>
      </c>
      <c r="C59" s="130">
        <v>90</v>
      </c>
      <c r="D59" s="130"/>
      <c r="E59" s="130">
        <v>99.421009999999995</v>
      </c>
      <c r="F59" s="150">
        <v>3627</v>
      </c>
      <c r="G59" s="150"/>
      <c r="H59" s="143">
        <v>99.300510000000003</v>
      </c>
      <c r="I59" s="150">
        <v>37456</v>
      </c>
      <c r="J59" s="48"/>
    </row>
    <row r="60" spans="1:10" x14ac:dyDescent="0.2">
      <c r="A60" s="149" t="s">
        <v>256</v>
      </c>
      <c r="B60" s="144" t="s">
        <v>151</v>
      </c>
      <c r="C60" s="130">
        <v>90</v>
      </c>
      <c r="D60" s="130"/>
      <c r="E60" s="130">
        <v>98.979870000000005</v>
      </c>
      <c r="F60" s="150">
        <v>3627</v>
      </c>
      <c r="G60" s="150"/>
      <c r="H60" s="143">
        <v>98.739850000000004</v>
      </c>
      <c r="I60" s="150">
        <v>37456</v>
      </c>
      <c r="J60" s="48"/>
    </row>
    <row r="61" spans="1:10" x14ac:dyDescent="0.2">
      <c r="A61" s="149" t="s">
        <v>176</v>
      </c>
      <c r="B61" s="144" t="s">
        <v>141</v>
      </c>
      <c r="C61" s="130">
        <v>95</v>
      </c>
      <c r="D61" s="130"/>
      <c r="E61" s="130">
        <v>97.423249999999996</v>
      </c>
      <c r="F61" s="150">
        <v>3648</v>
      </c>
      <c r="G61" s="150"/>
      <c r="H61" s="143">
        <v>98.467070000000007</v>
      </c>
      <c r="I61" s="150">
        <v>37575</v>
      </c>
      <c r="J61" s="48"/>
    </row>
    <row r="62" spans="1:10" x14ac:dyDescent="0.2">
      <c r="A62" s="149" t="s">
        <v>257</v>
      </c>
      <c r="B62" s="144" t="s">
        <v>141</v>
      </c>
      <c r="C62" s="130">
        <v>99</v>
      </c>
      <c r="D62" s="130"/>
      <c r="E62" s="130">
        <v>99.533990000000003</v>
      </c>
      <c r="F62" s="150">
        <v>3648</v>
      </c>
      <c r="G62" s="150"/>
      <c r="H62" s="143">
        <v>99.640590000000003</v>
      </c>
      <c r="I62" s="150">
        <v>37562</v>
      </c>
      <c r="J62" s="48"/>
    </row>
    <row r="63" spans="1:10" x14ac:dyDescent="0.2">
      <c r="A63" s="149" t="s">
        <v>258</v>
      </c>
      <c r="B63" s="144" t="s">
        <v>141</v>
      </c>
      <c r="C63" s="130">
        <v>95</v>
      </c>
      <c r="D63" s="130"/>
      <c r="E63" s="130">
        <v>99.342110000000005</v>
      </c>
      <c r="F63" s="150">
        <v>3648</v>
      </c>
      <c r="G63" s="150"/>
      <c r="H63" s="143">
        <v>98.799930000000003</v>
      </c>
      <c r="I63" s="150">
        <v>37581</v>
      </c>
      <c r="J63" s="48"/>
    </row>
    <row r="64" spans="1:10" x14ac:dyDescent="0.2">
      <c r="A64" s="149" t="s">
        <v>259</v>
      </c>
      <c r="B64" s="144" t="s">
        <v>144</v>
      </c>
      <c r="C64" s="130">
        <v>90</v>
      </c>
      <c r="D64" s="130"/>
      <c r="E64" s="130">
        <v>99.246629999999996</v>
      </c>
      <c r="F64" s="150">
        <v>2522</v>
      </c>
      <c r="G64" s="150"/>
      <c r="H64" s="143">
        <v>98.578749999999999</v>
      </c>
      <c r="I64" s="150">
        <v>24204</v>
      </c>
      <c r="J64" s="48"/>
    </row>
    <row r="65" spans="1:10" x14ac:dyDescent="0.2">
      <c r="A65" s="149" t="s">
        <v>260</v>
      </c>
      <c r="B65" s="144" t="s">
        <v>144</v>
      </c>
      <c r="C65" s="130">
        <v>90</v>
      </c>
      <c r="D65" s="130"/>
      <c r="E65" s="130">
        <v>82.270920000000004</v>
      </c>
      <c r="F65" s="150">
        <v>2510</v>
      </c>
      <c r="G65" s="150"/>
      <c r="H65" s="143">
        <v>81.645200000000003</v>
      </c>
      <c r="I65" s="150">
        <v>23912</v>
      </c>
      <c r="J65" s="48"/>
    </row>
    <row r="66" spans="1:10" x14ac:dyDescent="0.2">
      <c r="A66" s="149" t="s">
        <v>261</v>
      </c>
      <c r="B66" s="144" t="s">
        <v>144</v>
      </c>
      <c r="C66" s="130">
        <v>90</v>
      </c>
      <c r="D66" s="130"/>
      <c r="E66" s="130">
        <v>79.84496</v>
      </c>
      <c r="F66" s="150">
        <v>258</v>
      </c>
      <c r="G66" s="150"/>
      <c r="H66" s="143">
        <v>76.131410000000002</v>
      </c>
      <c r="I66" s="150">
        <v>2983</v>
      </c>
      <c r="J66" s="48"/>
    </row>
    <row r="67" spans="1:10" x14ac:dyDescent="0.2">
      <c r="A67" s="149" t="s">
        <v>262</v>
      </c>
      <c r="B67" s="144" t="s">
        <v>144</v>
      </c>
      <c r="C67" s="130">
        <v>80</v>
      </c>
      <c r="D67" s="130"/>
      <c r="E67" s="130">
        <v>86.262500000000003</v>
      </c>
      <c r="F67" s="150">
        <v>3101</v>
      </c>
      <c r="G67" s="150"/>
      <c r="H67" s="143">
        <v>83.730090000000004</v>
      </c>
      <c r="I67" s="150">
        <v>30959</v>
      </c>
      <c r="J67" s="48"/>
    </row>
    <row r="68" spans="1:10" x14ac:dyDescent="0.2">
      <c r="A68" s="149" t="s">
        <v>263</v>
      </c>
      <c r="B68" s="144" t="s">
        <v>141</v>
      </c>
      <c r="C68" s="130">
        <v>85</v>
      </c>
      <c r="D68" s="130"/>
      <c r="E68" s="130">
        <v>84.327640000000002</v>
      </c>
      <c r="F68" s="150">
        <v>3101</v>
      </c>
      <c r="G68" s="150"/>
      <c r="H68" s="143">
        <v>81.691919999999996</v>
      </c>
      <c r="I68" s="150">
        <v>30959</v>
      </c>
      <c r="J68" s="48"/>
    </row>
    <row r="69" spans="1:10" x14ac:dyDescent="0.2">
      <c r="A69" s="149" t="s">
        <v>264</v>
      </c>
      <c r="B69" s="144" t="s">
        <v>152</v>
      </c>
      <c r="C69" s="130">
        <v>90</v>
      </c>
      <c r="D69" s="130"/>
      <c r="E69" s="130">
        <v>96.252930000000006</v>
      </c>
      <c r="F69" s="150">
        <v>427</v>
      </c>
      <c r="G69" s="150"/>
      <c r="H69" s="143">
        <v>95.933490000000006</v>
      </c>
      <c r="I69" s="150">
        <v>5533</v>
      </c>
      <c r="J69" s="48"/>
    </row>
    <row r="70" spans="1:10" x14ac:dyDescent="0.2">
      <c r="A70" s="149" t="s">
        <v>265</v>
      </c>
      <c r="B70" s="144" t="s">
        <v>141</v>
      </c>
      <c r="C70" s="130">
        <v>80</v>
      </c>
      <c r="D70" s="130"/>
      <c r="E70" s="130">
        <v>88.99297</v>
      </c>
      <c r="F70" s="150">
        <v>427</v>
      </c>
      <c r="G70" s="150"/>
      <c r="H70" s="143">
        <v>83.318269999999998</v>
      </c>
      <c r="I70" s="150">
        <v>5533</v>
      </c>
      <c r="J70" s="48"/>
    </row>
    <row r="71" spans="1:10" x14ac:dyDescent="0.2">
      <c r="A71" s="149" t="s">
        <v>266</v>
      </c>
      <c r="B71" s="144" t="s">
        <v>141</v>
      </c>
      <c r="C71" s="130">
        <v>99</v>
      </c>
      <c r="D71" s="130"/>
      <c r="E71" s="130">
        <v>98.629390000000001</v>
      </c>
      <c r="F71" s="150">
        <v>3648</v>
      </c>
      <c r="G71" s="150"/>
      <c r="H71" s="143">
        <v>98.142679999999999</v>
      </c>
      <c r="I71" s="150">
        <v>37581</v>
      </c>
      <c r="J71" s="48"/>
    </row>
    <row r="72" spans="1:10" x14ac:dyDescent="0.2">
      <c r="A72" s="149" t="s">
        <v>267</v>
      </c>
      <c r="B72" s="144" t="s">
        <v>141</v>
      </c>
      <c r="C72" s="130">
        <v>90</v>
      </c>
      <c r="D72" s="130"/>
      <c r="E72" s="130">
        <v>96.003609999999995</v>
      </c>
      <c r="F72" s="150">
        <v>3328</v>
      </c>
      <c r="G72" s="150"/>
      <c r="H72" s="143">
        <v>92.88964</v>
      </c>
      <c r="I72" s="150">
        <v>33627</v>
      </c>
      <c r="J72" s="48"/>
    </row>
    <row r="73" spans="1:10" x14ac:dyDescent="0.2">
      <c r="A73" s="149" t="s">
        <v>268</v>
      </c>
      <c r="B73" s="144" t="s">
        <v>141</v>
      </c>
      <c r="C73" s="130">
        <v>90</v>
      </c>
      <c r="D73" s="130"/>
      <c r="E73" s="130">
        <v>93.453720000000004</v>
      </c>
      <c r="F73" s="150">
        <v>3101</v>
      </c>
      <c r="G73" s="150"/>
      <c r="H73" s="143">
        <v>92.438389999999998</v>
      </c>
      <c r="I73" s="150">
        <v>30959</v>
      </c>
      <c r="J73" s="48"/>
    </row>
    <row r="74" spans="1:10" x14ac:dyDescent="0.2">
      <c r="A74" s="149" t="s">
        <v>269</v>
      </c>
      <c r="B74" s="144" t="s">
        <v>141</v>
      </c>
      <c r="C74" s="130">
        <v>90</v>
      </c>
      <c r="D74" s="130"/>
      <c r="E74" s="130">
        <v>80.796250000000001</v>
      </c>
      <c r="F74" s="150">
        <v>427</v>
      </c>
      <c r="G74" s="150"/>
      <c r="H74" s="143">
        <v>77.485810000000001</v>
      </c>
      <c r="I74" s="150">
        <v>4757</v>
      </c>
      <c r="J74" s="48"/>
    </row>
    <row r="75" spans="1:10" x14ac:dyDescent="0.2">
      <c r="A75" s="149" t="s">
        <v>270</v>
      </c>
      <c r="B75" s="144" t="s">
        <v>141</v>
      </c>
      <c r="C75" s="130">
        <v>90</v>
      </c>
      <c r="D75" s="130"/>
      <c r="E75" s="130">
        <v>85.135140000000007</v>
      </c>
      <c r="F75" s="150">
        <v>740</v>
      </c>
      <c r="G75" s="150"/>
      <c r="H75" s="143">
        <v>76.270700000000005</v>
      </c>
      <c r="I75" s="150">
        <v>7004</v>
      </c>
      <c r="J75" s="48"/>
    </row>
    <row r="76" spans="1:10" x14ac:dyDescent="0.2">
      <c r="A76" s="157" t="s">
        <v>153</v>
      </c>
      <c r="B76" s="144" t="s">
        <v>150</v>
      </c>
      <c r="C76" s="130">
        <v>95</v>
      </c>
      <c r="D76" s="130"/>
      <c r="E76" s="130">
        <v>96.672939999999997</v>
      </c>
      <c r="F76" s="150">
        <v>3186</v>
      </c>
      <c r="G76" s="150"/>
      <c r="H76" s="143">
        <v>95.546369999999996</v>
      </c>
      <c r="I76" s="150">
        <v>31682</v>
      </c>
      <c r="J76" s="48"/>
    </row>
    <row r="77" spans="1:10" x14ac:dyDescent="0.2">
      <c r="A77" s="157" t="s">
        <v>154</v>
      </c>
      <c r="B77" s="144" t="s">
        <v>155</v>
      </c>
      <c r="C77" s="130">
        <v>95</v>
      </c>
      <c r="D77" s="130"/>
      <c r="E77" s="130">
        <v>100</v>
      </c>
      <c r="F77" s="150">
        <v>126</v>
      </c>
      <c r="G77" s="150"/>
      <c r="H77" s="143">
        <v>99.425290000000004</v>
      </c>
      <c r="I77" s="150">
        <v>1566</v>
      </c>
      <c r="J77" s="48"/>
    </row>
    <row r="78" spans="1:10" x14ac:dyDescent="0.2">
      <c r="A78" s="157" t="s">
        <v>156</v>
      </c>
      <c r="B78" s="144" t="s">
        <v>144</v>
      </c>
      <c r="C78" s="130">
        <v>90</v>
      </c>
      <c r="D78" s="130"/>
      <c r="E78" s="130">
        <v>84.295029999999997</v>
      </c>
      <c r="F78" s="150">
        <v>1993</v>
      </c>
      <c r="G78" s="150"/>
      <c r="H78" s="143">
        <v>83.431280000000001</v>
      </c>
      <c r="I78" s="150">
        <v>18547</v>
      </c>
      <c r="J78" s="48"/>
    </row>
    <row r="79" spans="1:10" x14ac:dyDescent="0.2">
      <c r="A79" s="157" t="s">
        <v>157</v>
      </c>
      <c r="B79" s="144" t="s">
        <v>144</v>
      </c>
      <c r="C79" s="130">
        <v>90</v>
      </c>
      <c r="D79" s="130"/>
      <c r="E79" s="130">
        <v>74.468090000000004</v>
      </c>
      <c r="F79" s="150">
        <v>517</v>
      </c>
      <c r="G79" s="150"/>
      <c r="H79" s="143">
        <v>75.470640000000003</v>
      </c>
      <c r="I79" s="150">
        <v>5365</v>
      </c>
      <c r="J79" s="48"/>
    </row>
    <row r="80" spans="1:10" x14ac:dyDescent="0.2">
      <c r="A80" s="157" t="s">
        <v>158</v>
      </c>
      <c r="B80" s="144" t="s">
        <v>144</v>
      </c>
      <c r="C80" s="130">
        <v>90</v>
      </c>
      <c r="D80" s="130"/>
      <c r="E80" s="130">
        <v>75</v>
      </c>
      <c r="F80" s="150">
        <v>24</v>
      </c>
      <c r="G80" s="150"/>
      <c r="H80" s="143">
        <v>73.214290000000005</v>
      </c>
      <c r="I80" s="150">
        <v>336</v>
      </c>
      <c r="J80" s="48"/>
    </row>
    <row r="81" spans="1:10" x14ac:dyDescent="0.2">
      <c r="A81" s="151"/>
      <c r="B81" s="144"/>
      <c r="C81" s="130"/>
      <c r="D81" s="130"/>
      <c r="E81" s="130"/>
      <c r="F81" s="150"/>
      <c r="G81" s="150"/>
      <c r="H81" s="143"/>
      <c r="I81" s="150"/>
      <c r="J81" s="48"/>
    </row>
    <row r="82" spans="1:10" x14ac:dyDescent="0.2">
      <c r="A82" s="152" t="s">
        <v>271</v>
      </c>
      <c r="B82" s="144"/>
      <c r="C82" s="130"/>
      <c r="D82" s="130"/>
      <c r="E82" s="130"/>
      <c r="F82" s="150"/>
      <c r="G82" s="150"/>
      <c r="H82" s="143"/>
      <c r="I82" s="150"/>
      <c r="J82" s="48"/>
    </row>
    <row r="83" spans="1:10" x14ac:dyDescent="0.2">
      <c r="A83" s="149" t="s">
        <v>176</v>
      </c>
      <c r="B83" s="144" t="s">
        <v>141</v>
      </c>
      <c r="C83" s="130">
        <v>85</v>
      </c>
      <c r="D83" s="130"/>
      <c r="E83" s="130">
        <v>94.524500000000003</v>
      </c>
      <c r="F83" s="150">
        <v>694</v>
      </c>
      <c r="G83" s="150"/>
      <c r="H83" s="143">
        <v>93.016419999999997</v>
      </c>
      <c r="I83" s="150">
        <v>7489</v>
      </c>
      <c r="J83" s="48"/>
    </row>
    <row r="84" spans="1:10" x14ac:dyDescent="0.2">
      <c r="A84" s="149" t="s">
        <v>272</v>
      </c>
      <c r="B84" s="144" t="s">
        <v>141</v>
      </c>
      <c r="C84" s="130">
        <v>90</v>
      </c>
      <c r="D84" s="130"/>
      <c r="E84" s="130">
        <v>98.414990000000003</v>
      </c>
      <c r="F84" s="150">
        <v>694</v>
      </c>
      <c r="G84" s="150"/>
      <c r="H84" s="143">
        <v>97.142480000000006</v>
      </c>
      <c r="I84" s="150">
        <v>7489</v>
      </c>
      <c r="J84" s="48"/>
    </row>
    <row r="85" spans="1:10" x14ac:dyDescent="0.2">
      <c r="A85" s="149" t="s">
        <v>273</v>
      </c>
      <c r="B85" s="144" t="s">
        <v>159</v>
      </c>
      <c r="C85" s="130">
        <v>90</v>
      </c>
      <c r="D85" s="130"/>
      <c r="E85" s="130">
        <v>62.391930000000002</v>
      </c>
      <c r="F85" s="150">
        <v>694</v>
      </c>
      <c r="G85" s="150"/>
      <c r="H85" s="143">
        <v>62.865540000000003</v>
      </c>
      <c r="I85" s="150">
        <v>7489</v>
      </c>
      <c r="J85" s="48"/>
    </row>
    <row r="86" spans="1:10" x14ac:dyDescent="0.2">
      <c r="A86" s="149" t="s">
        <v>274</v>
      </c>
      <c r="B86" s="144" t="s">
        <v>141</v>
      </c>
      <c r="C86" s="130">
        <v>90</v>
      </c>
      <c r="D86" s="130"/>
      <c r="E86" s="130">
        <v>69.452449999999999</v>
      </c>
      <c r="F86" s="150">
        <v>694</v>
      </c>
      <c r="G86" s="150"/>
      <c r="H86" s="143">
        <v>69.528639999999996</v>
      </c>
      <c r="I86" s="150">
        <v>7489</v>
      </c>
      <c r="J86" s="48"/>
    </row>
    <row r="87" spans="1:10" x14ac:dyDescent="0.2">
      <c r="A87" s="151"/>
      <c r="B87" s="144"/>
      <c r="C87" s="130"/>
      <c r="D87" s="130"/>
      <c r="E87" s="130"/>
      <c r="F87" s="150"/>
      <c r="G87" s="150"/>
      <c r="H87" s="143"/>
      <c r="I87" s="150"/>
      <c r="J87" s="48"/>
    </row>
    <row r="88" spans="1:10" x14ac:dyDescent="0.2">
      <c r="A88" s="152" t="s">
        <v>275</v>
      </c>
      <c r="B88" s="144"/>
      <c r="C88" s="130"/>
      <c r="D88" s="130"/>
      <c r="E88" s="130"/>
      <c r="F88" s="150"/>
      <c r="G88" s="150"/>
      <c r="H88" s="143"/>
      <c r="I88" s="150"/>
      <c r="J88" s="48"/>
    </row>
    <row r="89" spans="1:10" x14ac:dyDescent="0.2">
      <c r="A89" s="149" t="s">
        <v>276</v>
      </c>
      <c r="B89" s="144" t="s">
        <v>141</v>
      </c>
      <c r="C89" s="130">
        <v>99</v>
      </c>
      <c r="D89" s="130"/>
      <c r="E89" s="130">
        <v>95.270269999999996</v>
      </c>
      <c r="F89" s="150">
        <v>296</v>
      </c>
      <c r="G89" s="150"/>
      <c r="H89" s="143">
        <v>93.220339999999993</v>
      </c>
      <c r="I89" s="150">
        <v>2596</v>
      </c>
      <c r="J89" s="48"/>
    </row>
    <row r="90" spans="1:10" x14ac:dyDescent="0.2">
      <c r="A90" s="149" t="s">
        <v>277</v>
      </c>
      <c r="B90" s="144" t="s">
        <v>150</v>
      </c>
      <c r="C90" s="130">
        <v>95</v>
      </c>
      <c r="D90" s="130"/>
      <c r="E90" s="130">
        <v>98.648650000000004</v>
      </c>
      <c r="F90" s="150">
        <v>296</v>
      </c>
      <c r="G90" s="150"/>
      <c r="H90" s="143">
        <v>98.45917</v>
      </c>
      <c r="I90" s="150">
        <v>2596</v>
      </c>
      <c r="J90" s="48"/>
    </row>
    <row r="91" spans="1:10" x14ac:dyDescent="0.2">
      <c r="A91" s="149" t="s">
        <v>176</v>
      </c>
      <c r="B91" s="144" t="s">
        <v>141</v>
      </c>
      <c r="C91" s="130">
        <v>95</v>
      </c>
      <c r="D91" s="130"/>
      <c r="E91" s="130">
        <v>99.66216</v>
      </c>
      <c r="F91" s="150">
        <v>296</v>
      </c>
      <c r="G91" s="150"/>
      <c r="H91" s="143">
        <v>99.383669999999995</v>
      </c>
      <c r="I91" s="150">
        <v>2596</v>
      </c>
      <c r="J91" s="48"/>
    </row>
    <row r="92" spans="1:10" x14ac:dyDescent="0.2">
      <c r="A92" s="149" t="s">
        <v>272</v>
      </c>
      <c r="B92" s="144" t="s">
        <v>141</v>
      </c>
      <c r="C92" s="130">
        <v>99</v>
      </c>
      <c r="D92" s="130"/>
      <c r="E92" s="130">
        <v>100</v>
      </c>
      <c r="F92" s="150">
        <v>296</v>
      </c>
      <c r="G92" s="150"/>
      <c r="H92" s="143">
        <v>99.961479999999995</v>
      </c>
      <c r="I92" s="150">
        <v>2596</v>
      </c>
      <c r="J92" s="48"/>
    </row>
    <row r="93" spans="1:10" x14ac:dyDescent="0.2">
      <c r="A93" s="149" t="s">
        <v>255</v>
      </c>
      <c r="B93" s="144" t="s">
        <v>147</v>
      </c>
      <c r="C93" s="130">
        <v>90</v>
      </c>
      <c r="D93" s="130"/>
      <c r="E93" s="130">
        <v>99.32432</v>
      </c>
      <c r="F93" s="150">
        <v>296</v>
      </c>
      <c r="G93" s="150"/>
      <c r="H93" s="143">
        <v>99.229579999999999</v>
      </c>
      <c r="I93" s="150">
        <v>2596</v>
      </c>
      <c r="J93" s="48"/>
    </row>
    <row r="94" spans="1:10" x14ac:dyDescent="0.2">
      <c r="A94" s="149" t="s">
        <v>278</v>
      </c>
      <c r="B94" s="144" t="s">
        <v>160</v>
      </c>
      <c r="C94" s="130">
        <v>90</v>
      </c>
      <c r="D94" s="130"/>
      <c r="E94" s="130">
        <v>99.66216</v>
      </c>
      <c r="F94" s="150">
        <v>296</v>
      </c>
      <c r="G94" s="150"/>
      <c r="H94" s="143">
        <v>99.499229999999997</v>
      </c>
      <c r="I94" s="150">
        <v>2596</v>
      </c>
      <c r="J94" s="48"/>
    </row>
    <row r="95" spans="1:10" x14ac:dyDescent="0.2">
      <c r="A95" s="149" t="s">
        <v>260</v>
      </c>
      <c r="B95" s="144" t="s">
        <v>144</v>
      </c>
      <c r="C95" s="130">
        <v>90</v>
      </c>
      <c r="D95" s="130"/>
      <c r="E95" s="130">
        <v>99.66216</v>
      </c>
      <c r="F95" s="150">
        <v>296</v>
      </c>
      <c r="G95" s="150"/>
      <c r="H95" s="143">
        <v>98.805859999999996</v>
      </c>
      <c r="I95" s="150">
        <v>2596</v>
      </c>
      <c r="J95" s="48"/>
    </row>
    <row r="96" spans="1:10" x14ac:dyDescent="0.2">
      <c r="A96" s="149" t="s">
        <v>279</v>
      </c>
      <c r="B96" s="144" t="s">
        <v>161</v>
      </c>
      <c r="C96" s="130">
        <v>95</v>
      </c>
      <c r="D96" s="130"/>
      <c r="E96" s="130">
        <v>99.32432</v>
      </c>
      <c r="F96" s="150">
        <v>296</v>
      </c>
      <c r="G96" s="150"/>
      <c r="H96" s="143">
        <v>98.150999999999996</v>
      </c>
      <c r="I96" s="150">
        <v>2596</v>
      </c>
      <c r="J96" s="48"/>
    </row>
    <row r="97" spans="2:9" x14ac:dyDescent="0.2">
      <c r="B97" s="50"/>
      <c r="C97" s="51"/>
      <c r="D97" s="51"/>
      <c r="E97" s="50"/>
      <c r="F97" s="50"/>
      <c r="G97" s="47"/>
      <c r="H97" s="50"/>
      <c r="I97" s="50"/>
    </row>
    <row r="98" spans="2:9" x14ac:dyDescent="0.2">
      <c r="B98" s="50"/>
      <c r="C98" s="51"/>
      <c r="D98" s="51"/>
      <c r="E98" s="50"/>
      <c r="F98" s="50"/>
      <c r="G98" s="47"/>
      <c r="H98" s="50"/>
      <c r="I98" s="50"/>
    </row>
    <row r="99" spans="2:9" x14ac:dyDescent="0.2">
      <c r="B99" s="50"/>
      <c r="C99" s="51"/>
      <c r="D99" s="51"/>
      <c r="E99" s="50"/>
      <c r="F99" s="50"/>
      <c r="G99" s="47"/>
      <c r="H99" s="50"/>
      <c r="I99" s="50"/>
    </row>
    <row r="100" spans="2:9" x14ac:dyDescent="0.2">
      <c r="C100" s="52"/>
    </row>
    <row r="101" spans="2:9" x14ac:dyDescent="0.2">
      <c r="C101" s="52"/>
    </row>
    <row r="102" spans="2:9" x14ac:dyDescent="0.2">
      <c r="C102" s="52"/>
    </row>
    <row r="103" spans="2:9" x14ac:dyDescent="0.2">
      <c r="C103" s="52"/>
    </row>
    <row r="104" spans="2:9" x14ac:dyDescent="0.2">
      <c r="C104" s="53"/>
    </row>
    <row r="105" spans="2:9" x14ac:dyDescent="0.2">
      <c r="C105" s="53"/>
    </row>
  </sheetData>
  <mergeCells count="3">
    <mergeCell ref="B3:C3"/>
    <mergeCell ref="E3:F3"/>
    <mergeCell ref="H3:I3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M29" sqref="M29"/>
    </sheetView>
  </sheetViews>
  <sheetFormatPr defaultRowHeight="12" x14ac:dyDescent="0.2"/>
  <cols>
    <col min="1" max="1" width="33.140625" style="54" customWidth="1"/>
    <col min="2" max="2" width="8.140625" style="54" customWidth="1"/>
    <col min="3" max="3" width="9" style="57" customWidth="1"/>
    <col min="4" max="4" width="8.42578125" style="57" customWidth="1"/>
    <col min="5" max="5" width="8.28515625" style="57" customWidth="1"/>
    <col min="6" max="6" width="12" style="3" customWidth="1"/>
    <col min="7" max="7" width="1.28515625" style="3" customWidth="1"/>
    <col min="8" max="8" width="9.5703125" style="57" customWidth="1"/>
    <col min="9" max="10" width="8.28515625" style="57" customWidth="1"/>
    <col min="11" max="11" width="11.7109375" style="3" customWidth="1"/>
    <col min="12" max="256" width="9.140625" style="3"/>
    <col min="257" max="257" width="33.140625" style="3" customWidth="1"/>
    <col min="258" max="258" width="7.28515625" style="3" customWidth="1"/>
    <col min="259" max="259" width="6.7109375" style="3" customWidth="1"/>
    <col min="260" max="260" width="8.42578125" style="3" customWidth="1"/>
    <col min="261" max="261" width="8.28515625" style="3" customWidth="1"/>
    <col min="262" max="262" width="10.140625" style="3" customWidth="1"/>
    <col min="263" max="263" width="1.28515625" style="3" customWidth="1"/>
    <col min="264" max="264" width="7.140625" style="3" customWidth="1"/>
    <col min="265" max="266" width="8.28515625" style="3" customWidth="1"/>
    <col min="267" max="267" width="10" style="3" customWidth="1"/>
    <col min="268" max="512" width="9.140625" style="3"/>
    <col min="513" max="513" width="33.140625" style="3" customWidth="1"/>
    <col min="514" max="514" width="7.28515625" style="3" customWidth="1"/>
    <col min="515" max="515" width="6.7109375" style="3" customWidth="1"/>
    <col min="516" max="516" width="8.42578125" style="3" customWidth="1"/>
    <col min="517" max="517" width="8.28515625" style="3" customWidth="1"/>
    <col min="518" max="518" width="10.140625" style="3" customWidth="1"/>
    <col min="519" max="519" width="1.28515625" style="3" customWidth="1"/>
    <col min="520" max="520" width="7.140625" style="3" customWidth="1"/>
    <col min="521" max="522" width="8.28515625" style="3" customWidth="1"/>
    <col min="523" max="523" width="10" style="3" customWidth="1"/>
    <col min="524" max="768" width="9.140625" style="3"/>
    <col min="769" max="769" width="33.140625" style="3" customWidth="1"/>
    <col min="770" max="770" width="7.28515625" style="3" customWidth="1"/>
    <col min="771" max="771" width="6.7109375" style="3" customWidth="1"/>
    <col min="772" max="772" width="8.42578125" style="3" customWidth="1"/>
    <col min="773" max="773" width="8.28515625" style="3" customWidth="1"/>
    <col min="774" max="774" width="10.140625" style="3" customWidth="1"/>
    <col min="775" max="775" width="1.28515625" style="3" customWidth="1"/>
    <col min="776" max="776" width="7.140625" style="3" customWidth="1"/>
    <col min="777" max="778" width="8.28515625" style="3" customWidth="1"/>
    <col min="779" max="779" width="10" style="3" customWidth="1"/>
    <col min="780" max="1024" width="9.140625" style="3"/>
    <col min="1025" max="1025" width="33.140625" style="3" customWidth="1"/>
    <col min="1026" max="1026" width="7.28515625" style="3" customWidth="1"/>
    <col min="1027" max="1027" width="6.7109375" style="3" customWidth="1"/>
    <col min="1028" max="1028" width="8.42578125" style="3" customWidth="1"/>
    <col min="1029" max="1029" width="8.28515625" style="3" customWidth="1"/>
    <col min="1030" max="1030" width="10.140625" style="3" customWidth="1"/>
    <col min="1031" max="1031" width="1.28515625" style="3" customWidth="1"/>
    <col min="1032" max="1032" width="7.140625" style="3" customWidth="1"/>
    <col min="1033" max="1034" width="8.28515625" style="3" customWidth="1"/>
    <col min="1035" max="1035" width="10" style="3" customWidth="1"/>
    <col min="1036" max="1280" width="9.140625" style="3"/>
    <col min="1281" max="1281" width="33.140625" style="3" customWidth="1"/>
    <col min="1282" max="1282" width="7.28515625" style="3" customWidth="1"/>
    <col min="1283" max="1283" width="6.7109375" style="3" customWidth="1"/>
    <col min="1284" max="1284" width="8.42578125" style="3" customWidth="1"/>
    <col min="1285" max="1285" width="8.28515625" style="3" customWidth="1"/>
    <col min="1286" max="1286" width="10.140625" style="3" customWidth="1"/>
    <col min="1287" max="1287" width="1.28515625" style="3" customWidth="1"/>
    <col min="1288" max="1288" width="7.140625" style="3" customWidth="1"/>
    <col min="1289" max="1290" width="8.28515625" style="3" customWidth="1"/>
    <col min="1291" max="1291" width="10" style="3" customWidth="1"/>
    <col min="1292" max="1536" width="9.140625" style="3"/>
    <col min="1537" max="1537" width="33.140625" style="3" customWidth="1"/>
    <col min="1538" max="1538" width="7.28515625" style="3" customWidth="1"/>
    <col min="1539" max="1539" width="6.7109375" style="3" customWidth="1"/>
    <col min="1540" max="1540" width="8.42578125" style="3" customWidth="1"/>
    <col min="1541" max="1541" width="8.28515625" style="3" customWidth="1"/>
    <col min="1542" max="1542" width="10.140625" style="3" customWidth="1"/>
    <col min="1543" max="1543" width="1.28515625" style="3" customWidth="1"/>
    <col min="1544" max="1544" width="7.140625" style="3" customWidth="1"/>
    <col min="1545" max="1546" width="8.28515625" style="3" customWidth="1"/>
    <col min="1547" max="1547" width="10" style="3" customWidth="1"/>
    <col min="1548" max="1792" width="9.140625" style="3"/>
    <col min="1793" max="1793" width="33.140625" style="3" customWidth="1"/>
    <col min="1794" max="1794" width="7.28515625" style="3" customWidth="1"/>
    <col min="1795" max="1795" width="6.7109375" style="3" customWidth="1"/>
    <col min="1796" max="1796" width="8.42578125" style="3" customWidth="1"/>
    <col min="1797" max="1797" width="8.28515625" style="3" customWidth="1"/>
    <col min="1798" max="1798" width="10.140625" style="3" customWidth="1"/>
    <col min="1799" max="1799" width="1.28515625" style="3" customWidth="1"/>
    <col min="1800" max="1800" width="7.140625" style="3" customWidth="1"/>
    <col min="1801" max="1802" width="8.28515625" style="3" customWidth="1"/>
    <col min="1803" max="1803" width="10" style="3" customWidth="1"/>
    <col min="1804" max="2048" width="9.140625" style="3"/>
    <col min="2049" max="2049" width="33.140625" style="3" customWidth="1"/>
    <col min="2050" max="2050" width="7.28515625" style="3" customWidth="1"/>
    <col min="2051" max="2051" width="6.7109375" style="3" customWidth="1"/>
    <col min="2052" max="2052" width="8.42578125" style="3" customWidth="1"/>
    <col min="2053" max="2053" width="8.28515625" style="3" customWidth="1"/>
    <col min="2054" max="2054" width="10.140625" style="3" customWidth="1"/>
    <col min="2055" max="2055" width="1.28515625" style="3" customWidth="1"/>
    <col min="2056" max="2056" width="7.140625" style="3" customWidth="1"/>
    <col min="2057" max="2058" width="8.28515625" style="3" customWidth="1"/>
    <col min="2059" max="2059" width="10" style="3" customWidth="1"/>
    <col min="2060" max="2304" width="9.140625" style="3"/>
    <col min="2305" max="2305" width="33.140625" style="3" customWidth="1"/>
    <col min="2306" max="2306" width="7.28515625" style="3" customWidth="1"/>
    <col min="2307" max="2307" width="6.7109375" style="3" customWidth="1"/>
    <col min="2308" max="2308" width="8.42578125" style="3" customWidth="1"/>
    <col min="2309" max="2309" width="8.28515625" style="3" customWidth="1"/>
    <col min="2310" max="2310" width="10.140625" style="3" customWidth="1"/>
    <col min="2311" max="2311" width="1.28515625" style="3" customWidth="1"/>
    <col min="2312" max="2312" width="7.140625" style="3" customWidth="1"/>
    <col min="2313" max="2314" width="8.28515625" style="3" customWidth="1"/>
    <col min="2315" max="2315" width="10" style="3" customWidth="1"/>
    <col min="2316" max="2560" width="9.140625" style="3"/>
    <col min="2561" max="2561" width="33.140625" style="3" customWidth="1"/>
    <col min="2562" max="2562" width="7.28515625" style="3" customWidth="1"/>
    <col min="2563" max="2563" width="6.7109375" style="3" customWidth="1"/>
    <col min="2564" max="2564" width="8.42578125" style="3" customWidth="1"/>
    <col min="2565" max="2565" width="8.28515625" style="3" customWidth="1"/>
    <col min="2566" max="2566" width="10.140625" style="3" customWidth="1"/>
    <col min="2567" max="2567" width="1.28515625" style="3" customWidth="1"/>
    <col min="2568" max="2568" width="7.140625" style="3" customWidth="1"/>
    <col min="2569" max="2570" width="8.28515625" style="3" customWidth="1"/>
    <col min="2571" max="2571" width="10" style="3" customWidth="1"/>
    <col min="2572" max="2816" width="9.140625" style="3"/>
    <col min="2817" max="2817" width="33.140625" style="3" customWidth="1"/>
    <col min="2818" max="2818" width="7.28515625" style="3" customWidth="1"/>
    <col min="2819" max="2819" width="6.7109375" style="3" customWidth="1"/>
    <col min="2820" max="2820" width="8.42578125" style="3" customWidth="1"/>
    <col min="2821" max="2821" width="8.28515625" style="3" customWidth="1"/>
    <col min="2822" max="2822" width="10.140625" style="3" customWidth="1"/>
    <col min="2823" max="2823" width="1.28515625" style="3" customWidth="1"/>
    <col min="2824" max="2824" width="7.140625" style="3" customWidth="1"/>
    <col min="2825" max="2826" width="8.28515625" style="3" customWidth="1"/>
    <col min="2827" max="2827" width="10" style="3" customWidth="1"/>
    <col min="2828" max="3072" width="9.140625" style="3"/>
    <col min="3073" max="3073" width="33.140625" style="3" customWidth="1"/>
    <col min="3074" max="3074" width="7.28515625" style="3" customWidth="1"/>
    <col min="3075" max="3075" width="6.7109375" style="3" customWidth="1"/>
    <col min="3076" max="3076" width="8.42578125" style="3" customWidth="1"/>
    <col min="3077" max="3077" width="8.28515625" style="3" customWidth="1"/>
    <col min="3078" max="3078" width="10.140625" style="3" customWidth="1"/>
    <col min="3079" max="3079" width="1.28515625" style="3" customWidth="1"/>
    <col min="3080" max="3080" width="7.140625" style="3" customWidth="1"/>
    <col min="3081" max="3082" width="8.28515625" style="3" customWidth="1"/>
    <col min="3083" max="3083" width="10" style="3" customWidth="1"/>
    <col min="3084" max="3328" width="9.140625" style="3"/>
    <col min="3329" max="3329" width="33.140625" style="3" customWidth="1"/>
    <col min="3330" max="3330" width="7.28515625" style="3" customWidth="1"/>
    <col min="3331" max="3331" width="6.7109375" style="3" customWidth="1"/>
    <col min="3332" max="3332" width="8.42578125" style="3" customWidth="1"/>
    <col min="3333" max="3333" width="8.28515625" style="3" customWidth="1"/>
    <col min="3334" max="3334" width="10.140625" style="3" customWidth="1"/>
    <col min="3335" max="3335" width="1.28515625" style="3" customWidth="1"/>
    <col min="3336" max="3336" width="7.140625" style="3" customWidth="1"/>
    <col min="3337" max="3338" width="8.28515625" style="3" customWidth="1"/>
    <col min="3339" max="3339" width="10" style="3" customWidth="1"/>
    <col min="3340" max="3584" width="9.140625" style="3"/>
    <col min="3585" max="3585" width="33.140625" style="3" customWidth="1"/>
    <col min="3586" max="3586" width="7.28515625" style="3" customWidth="1"/>
    <col min="3587" max="3587" width="6.7109375" style="3" customWidth="1"/>
    <col min="3588" max="3588" width="8.42578125" style="3" customWidth="1"/>
    <col min="3589" max="3589" width="8.28515625" style="3" customWidth="1"/>
    <col min="3590" max="3590" width="10.140625" style="3" customWidth="1"/>
    <col min="3591" max="3591" width="1.28515625" style="3" customWidth="1"/>
    <col min="3592" max="3592" width="7.140625" style="3" customWidth="1"/>
    <col min="3593" max="3594" width="8.28515625" style="3" customWidth="1"/>
    <col min="3595" max="3595" width="10" style="3" customWidth="1"/>
    <col min="3596" max="3840" width="9.140625" style="3"/>
    <col min="3841" max="3841" width="33.140625" style="3" customWidth="1"/>
    <col min="3842" max="3842" width="7.28515625" style="3" customWidth="1"/>
    <col min="3843" max="3843" width="6.7109375" style="3" customWidth="1"/>
    <col min="3844" max="3844" width="8.42578125" style="3" customWidth="1"/>
    <col min="3845" max="3845" width="8.28515625" style="3" customWidth="1"/>
    <col min="3846" max="3846" width="10.140625" style="3" customWidth="1"/>
    <col min="3847" max="3847" width="1.28515625" style="3" customWidth="1"/>
    <col min="3848" max="3848" width="7.140625" style="3" customWidth="1"/>
    <col min="3849" max="3850" width="8.28515625" style="3" customWidth="1"/>
    <col min="3851" max="3851" width="10" style="3" customWidth="1"/>
    <col min="3852" max="4096" width="9.140625" style="3"/>
    <col min="4097" max="4097" width="33.140625" style="3" customWidth="1"/>
    <col min="4098" max="4098" width="7.28515625" style="3" customWidth="1"/>
    <col min="4099" max="4099" width="6.7109375" style="3" customWidth="1"/>
    <col min="4100" max="4100" width="8.42578125" style="3" customWidth="1"/>
    <col min="4101" max="4101" width="8.28515625" style="3" customWidth="1"/>
    <col min="4102" max="4102" width="10.140625" style="3" customWidth="1"/>
    <col min="4103" max="4103" width="1.28515625" style="3" customWidth="1"/>
    <col min="4104" max="4104" width="7.140625" style="3" customWidth="1"/>
    <col min="4105" max="4106" width="8.28515625" style="3" customWidth="1"/>
    <col min="4107" max="4107" width="10" style="3" customWidth="1"/>
    <col min="4108" max="4352" width="9.140625" style="3"/>
    <col min="4353" max="4353" width="33.140625" style="3" customWidth="1"/>
    <col min="4354" max="4354" width="7.28515625" style="3" customWidth="1"/>
    <col min="4355" max="4355" width="6.7109375" style="3" customWidth="1"/>
    <col min="4356" max="4356" width="8.42578125" style="3" customWidth="1"/>
    <col min="4357" max="4357" width="8.28515625" style="3" customWidth="1"/>
    <col min="4358" max="4358" width="10.140625" style="3" customWidth="1"/>
    <col min="4359" max="4359" width="1.28515625" style="3" customWidth="1"/>
    <col min="4360" max="4360" width="7.140625" style="3" customWidth="1"/>
    <col min="4361" max="4362" width="8.28515625" style="3" customWidth="1"/>
    <col min="4363" max="4363" width="10" style="3" customWidth="1"/>
    <col min="4364" max="4608" width="9.140625" style="3"/>
    <col min="4609" max="4609" width="33.140625" style="3" customWidth="1"/>
    <col min="4610" max="4610" width="7.28515625" style="3" customWidth="1"/>
    <col min="4611" max="4611" width="6.7109375" style="3" customWidth="1"/>
    <col min="4612" max="4612" width="8.42578125" style="3" customWidth="1"/>
    <col min="4613" max="4613" width="8.28515625" style="3" customWidth="1"/>
    <col min="4614" max="4614" width="10.140625" style="3" customWidth="1"/>
    <col min="4615" max="4615" width="1.28515625" style="3" customWidth="1"/>
    <col min="4616" max="4616" width="7.140625" style="3" customWidth="1"/>
    <col min="4617" max="4618" width="8.28515625" style="3" customWidth="1"/>
    <col min="4619" max="4619" width="10" style="3" customWidth="1"/>
    <col min="4620" max="4864" width="9.140625" style="3"/>
    <col min="4865" max="4865" width="33.140625" style="3" customWidth="1"/>
    <col min="4866" max="4866" width="7.28515625" style="3" customWidth="1"/>
    <col min="4867" max="4867" width="6.7109375" style="3" customWidth="1"/>
    <col min="4868" max="4868" width="8.42578125" style="3" customWidth="1"/>
    <col min="4869" max="4869" width="8.28515625" style="3" customWidth="1"/>
    <col min="4870" max="4870" width="10.140625" style="3" customWidth="1"/>
    <col min="4871" max="4871" width="1.28515625" style="3" customWidth="1"/>
    <col min="4872" max="4872" width="7.140625" style="3" customWidth="1"/>
    <col min="4873" max="4874" width="8.28515625" style="3" customWidth="1"/>
    <col min="4875" max="4875" width="10" style="3" customWidth="1"/>
    <col min="4876" max="5120" width="9.140625" style="3"/>
    <col min="5121" max="5121" width="33.140625" style="3" customWidth="1"/>
    <col min="5122" max="5122" width="7.28515625" style="3" customWidth="1"/>
    <col min="5123" max="5123" width="6.7109375" style="3" customWidth="1"/>
    <col min="5124" max="5124" width="8.42578125" style="3" customWidth="1"/>
    <col min="5125" max="5125" width="8.28515625" style="3" customWidth="1"/>
    <col min="5126" max="5126" width="10.140625" style="3" customWidth="1"/>
    <col min="5127" max="5127" width="1.28515625" style="3" customWidth="1"/>
    <col min="5128" max="5128" width="7.140625" style="3" customWidth="1"/>
    <col min="5129" max="5130" width="8.28515625" style="3" customWidth="1"/>
    <col min="5131" max="5131" width="10" style="3" customWidth="1"/>
    <col min="5132" max="5376" width="9.140625" style="3"/>
    <col min="5377" max="5377" width="33.140625" style="3" customWidth="1"/>
    <col min="5378" max="5378" width="7.28515625" style="3" customWidth="1"/>
    <col min="5379" max="5379" width="6.7109375" style="3" customWidth="1"/>
    <col min="5380" max="5380" width="8.42578125" style="3" customWidth="1"/>
    <col min="5381" max="5381" width="8.28515625" style="3" customWidth="1"/>
    <col min="5382" max="5382" width="10.140625" style="3" customWidth="1"/>
    <col min="5383" max="5383" width="1.28515625" style="3" customWidth="1"/>
    <col min="5384" max="5384" width="7.140625" style="3" customWidth="1"/>
    <col min="5385" max="5386" width="8.28515625" style="3" customWidth="1"/>
    <col min="5387" max="5387" width="10" style="3" customWidth="1"/>
    <col min="5388" max="5632" width="9.140625" style="3"/>
    <col min="5633" max="5633" width="33.140625" style="3" customWidth="1"/>
    <col min="5634" max="5634" width="7.28515625" style="3" customWidth="1"/>
    <col min="5635" max="5635" width="6.7109375" style="3" customWidth="1"/>
    <col min="5636" max="5636" width="8.42578125" style="3" customWidth="1"/>
    <col min="5637" max="5637" width="8.28515625" style="3" customWidth="1"/>
    <col min="5638" max="5638" width="10.140625" style="3" customWidth="1"/>
    <col min="5639" max="5639" width="1.28515625" style="3" customWidth="1"/>
    <col min="5640" max="5640" width="7.140625" style="3" customWidth="1"/>
    <col min="5641" max="5642" width="8.28515625" style="3" customWidth="1"/>
    <col min="5643" max="5643" width="10" style="3" customWidth="1"/>
    <col min="5644" max="5888" width="9.140625" style="3"/>
    <col min="5889" max="5889" width="33.140625" style="3" customWidth="1"/>
    <col min="5890" max="5890" width="7.28515625" style="3" customWidth="1"/>
    <col min="5891" max="5891" width="6.7109375" style="3" customWidth="1"/>
    <col min="5892" max="5892" width="8.42578125" style="3" customWidth="1"/>
    <col min="5893" max="5893" width="8.28515625" style="3" customWidth="1"/>
    <col min="5894" max="5894" width="10.140625" style="3" customWidth="1"/>
    <col min="5895" max="5895" width="1.28515625" style="3" customWidth="1"/>
    <col min="5896" max="5896" width="7.140625" style="3" customWidth="1"/>
    <col min="5897" max="5898" width="8.28515625" style="3" customWidth="1"/>
    <col min="5899" max="5899" width="10" style="3" customWidth="1"/>
    <col min="5900" max="6144" width="9.140625" style="3"/>
    <col min="6145" max="6145" width="33.140625" style="3" customWidth="1"/>
    <col min="6146" max="6146" width="7.28515625" style="3" customWidth="1"/>
    <col min="6147" max="6147" width="6.7109375" style="3" customWidth="1"/>
    <col min="6148" max="6148" width="8.42578125" style="3" customWidth="1"/>
    <col min="6149" max="6149" width="8.28515625" style="3" customWidth="1"/>
    <col min="6150" max="6150" width="10.140625" style="3" customWidth="1"/>
    <col min="6151" max="6151" width="1.28515625" style="3" customWidth="1"/>
    <col min="6152" max="6152" width="7.140625" style="3" customWidth="1"/>
    <col min="6153" max="6154" width="8.28515625" style="3" customWidth="1"/>
    <col min="6155" max="6155" width="10" style="3" customWidth="1"/>
    <col min="6156" max="6400" width="9.140625" style="3"/>
    <col min="6401" max="6401" width="33.140625" style="3" customWidth="1"/>
    <col min="6402" max="6402" width="7.28515625" style="3" customWidth="1"/>
    <col min="6403" max="6403" width="6.7109375" style="3" customWidth="1"/>
    <col min="6404" max="6404" width="8.42578125" style="3" customWidth="1"/>
    <col min="6405" max="6405" width="8.28515625" style="3" customWidth="1"/>
    <col min="6406" max="6406" width="10.140625" style="3" customWidth="1"/>
    <col min="6407" max="6407" width="1.28515625" style="3" customWidth="1"/>
    <col min="6408" max="6408" width="7.140625" style="3" customWidth="1"/>
    <col min="6409" max="6410" width="8.28515625" style="3" customWidth="1"/>
    <col min="6411" max="6411" width="10" style="3" customWidth="1"/>
    <col min="6412" max="6656" width="9.140625" style="3"/>
    <col min="6657" max="6657" width="33.140625" style="3" customWidth="1"/>
    <col min="6658" max="6658" width="7.28515625" style="3" customWidth="1"/>
    <col min="6659" max="6659" width="6.7109375" style="3" customWidth="1"/>
    <col min="6660" max="6660" width="8.42578125" style="3" customWidth="1"/>
    <col min="6661" max="6661" width="8.28515625" style="3" customWidth="1"/>
    <col min="6662" max="6662" width="10.140625" style="3" customWidth="1"/>
    <col min="6663" max="6663" width="1.28515625" style="3" customWidth="1"/>
    <col min="6664" max="6664" width="7.140625" style="3" customWidth="1"/>
    <col min="6665" max="6666" width="8.28515625" style="3" customWidth="1"/>
    <col min="6667" max="6667" width="10" style="3" customWidth="1"/>
    <col min="6668" max="6912" width="9.140625" style="3"/>
    <col min="6913" max="6913" width="33.140625" style="3" customWidth="1"/>
    <col min="6914" max="6914" width="7.28515625" style="3" customWidth="1"/>
    <col min="6915" max="6915" width="6.7109375" style="3" customWidth="1"/>
    <col min="6916" max="6916" width="8.42578125" style="3" customWidth="1"/>
    <col min="6917" max="6917" width="8.28515625" style="3" customWidth="1"/>
    <col min="6918" max="6918" width="10.140625" style="3" customWidth="1"/>
    <col min="6919" max="6919" width="1.28515625" style="3" customWidth="1"/>
    <col min="6920" max="6920" width="7.140625" style="3" customWidth="1"/>
    <col min="6921" max="6922" width="8.28515625" style="3" customWidth="1"/>
    <col min="6923" max="6923" width="10" style="3" customWidth="1"/>
    <col min="6924" max="7168" width="9.140625" style="3"/>
    <col min="7169" max="7169" width="33.140625" style="3" customWidth="1"/>
    <col min="7170" max="7170" width="7.28515625" style="3" customWidth="1"/>
    <col min="7171" max="7171" width="6.7109375" style="3" customWidth="1"/>
    <col min="7172" max="7172" width="8.42578125" style="3" customWidth="1"/>
    <col min="7173" max="7173" width="8.28515625" style="3" customWidth="1"/>
    <col min="7174" max="7174" width="10.140625" style="3" customWidth="1"/>
    <col min="7175" max="7175" width="1.28515625" style="3" customWidth="1"/>
    <col min="7176" max="7176" width="7.140625" style="3" customWidth="1"/>
    <col min="7177" max="7178" width="8.28515625" style="3" customWidth="1"/>
    <col min="7179" max="7179" width="10" style="3" customWidth="1"/>
    <col min="7180" max="7424" width="9.140625" style="3"/>
    <col min="7425" max="7425" width="33.140625" style="3" customWidth="1"/>
    <col min="7426" max="7426" width="7.28515625" style="3" customWidth="1"/>
    <col min="7427" max="7427" width="6.7109375" style="3" customWidth="1"/>
    <col min="7428" max="7428" width="8.42578125" style="3" customWidth="1"/>
    <col min="7429" max="7429" width="8.28515625" style="3" customWidth="1"/>
    <col min="7430" max="7430" width="10.140625" style="3" customWidth="1"/>
    <col min="7431" max="7431" width="1.28515625" style="3" customWidth="1"/>
    <col min="7432" max="7432" width="7.140625" style="3" customWidth="1"/>
    <col min="7433" max="7434" width="8.28515625" style="3" customWidth="1"/>
    <col min="7435" max="7435" width="10" style="3" customWidth="1"/>
    <col min="7436" max="7680" width="9.140625" style="3"/>
    <col min="7681" max="7681" width="33.140625" style="3" customWidth="1"/>
    <col min="7682" max="7682" width="7.28515625" style="3" customWidth="1"/>
    <col min="7683" max="7683" width="6.7109375" style="3" customWidth="1"/>
    <col min="7684" max="7684" width="8.42578125" style="3" customWidth="1"/>
    <col min="7685" max="7685" width="8.28515625" style="3" customWidth="1"/>
    <col min="7686" max="7686" width="10.140625" style="3" customWidth="1"/>
    <col min="7687" max="7687" width="1.28515625" style="3" customWidth="1"/>
    <col min="7688" max="7688" width="7.140625" style="3" customWidth="1"/>
    <col min="7689" max="7690" width="8.28515625" style="3" customWidth="1"/>
    <col min="7691" max="7691" width="10" style="3" customWidth="1"/>
    <col min="7692" max="7936" width="9.140625" style="3"/>
    <col min="7937" max="7937" width="33.140625" style="3" customWidth="1"/>
    <col min="7938" max="7938" width="7.28515625" style="3" customWidth="1"/>
    <col min="7939" max="7939" width="6.7109375" style="3" customWidth="1"/>
    <col min="7940" max="7940" width="8.42578125" style="3" customWidth="1"/>
    <col min="7941" max="7941" width="8.28515625" style="3" customWidth="1"/>
    <col min="7942" max="7942" width="10.140625" style="3" customWidth="1"/>
    <col min="7943" max="7943" width="1.28515625" style="3" customWidth="1"/>
    <col min="7944" max="7944" width="7.140625" style="3" customWidth="1"/>
    <col min="7945" max="7946" width="8.28515625" style="3" customWidth="1"/>
    <col min="7947" max="7947" width="10" style="3" customWidth="1"/>
    <col min="7948" max="8192" width="9.140625" style="3"/>
    <col min="8193" max="8193" width="33.140625" style="3" customWidth="1"/>
    <col min="8194" max="8194" width="7.28515625" style="3" customWidth="1"/>
    <col min="8195" max="8195" width="6.7109375" style="3" customWidth="1"/>
    <col min="8196" max="8196" width="8.42578125" style="3" customWidth="1"/>
    <col min="8197" max="8197" width="8.28515625" style="3" customWidth="1"/>
    <col min="8198" max="8198" width="10.140625" style="3" customWidth="1"/>
    <col min="8199" max="8199" width="1.28515625" style="3" customWidth="1"/>
    <col min="8200" max="8200" width="7.140625" style="3" customWidth="1"/>
    <col min="8201" max="8202" width="8.28515625" style="3" customWidth="1"/>
    <col min="8203" max="8203" width="10" style="3" customWidth="1"/>
    <col min="8204" max="8448" width="9.140625" style="3"/>
    <col min="8449" max="8449" width="33.140625" style="3" customWidth="1"/>
    <col min="8450" max="8450" width="7.28515625" style="3" customWidth="1"/>
    <col min="8451" max="8451" width="6.7109375" style="3" customWidth="1"/>
    <col min="8452" max="8452" width="8.42578125" style="3" customWidth="1"/>
    <col min="8453" max="8453" width="8.28515625" style="3" customWidth="1"/>
    <col min="8454" max="8454" width="10.140625" style="3" customWidth="1"/>
    <col min="8455" max="8455" width="1.28515625" style="3" customWidth="1"/>
    <col min="8456" max="8456" width="7.140625" style="3" customWidth="1"/>
    <col min="8457" max="8458" width="8.28515625" style="3" customWidth="1"/>
    <col min="8459" max="8459" width="10" style="3" customWidth="1"/>
    <col min="8460" max="8704" width="9.140625" style="3"/>
    <col min="8705" max="8705" width="33.140625" style="3" customWidth="1"/>
    <col min="8706" max="8706" width="7.28515625" style="3" customWidth="1"/>
    <col min="8707" max="8707" width="6.7109375" style="3" customWidth="1"/>
    <col min="8708" max="8708" width="8.42578125" style="3" customWidth="1"/>
    <col min="8709" max="8709" width="8.28515625" style="3" customWidth="1"/>
    <col min="8710" max="8710" width="10.140625" style="3" customWidth="1"/>
    <col min="8711" max="8711" width="1.28515625" style="3" customWidth="1"/>
    <col min="8712" max="8712" width="7.140625" style="3" customWidth="1"/>
    <col min="8713" max="8714" width="8.28515625" style="3" customWidth="1"/>
    <col min="8715" max="8715" width="10" style="3" customWidth="1"/>
    <col min="8716" max="8960" width="9.140625" style="3"/>
    <col min="8961" max="8961" width="33.140625" style="3" customWidth="1"/>
    <col min="8962" max="8962" width="7.28515625" style="3" customWidth="1"/>
    <col min="8963" max="8963" width="6.7109375" style="3" customWidth="1"/>
    <col min="8964" max="8964" width="8.42578125" style="3" customWidth="1"/>
    <col min="8965" max="8965" width="8.28515625" style="3" customWidth="1"/>
    <col min="8966" max="8966" width="10.140625" style="3" customWidth="1"/>
    <col min="8967" max="8967" width="1.28515625" style="3" customWidth="1"/>
    <col min="8968" max="8968" width="7.140625" style="3" customWidth="1"/>
    <col min="8969" max="8970" width="8.28515625" style="3" customWidth="1"/>
    <col min="8971" max="8971" width="10" style="3" customWidth="1"/>
    <col min="8972" max="9216" width="9.140625" style="3"/>
    <col min="9217" max="9217" width="33.140625" style="3" customWidth="1"/>
    <col min="9218" max="9218" width="7.28515625" style="3" customWidth="1"/>
    <col min="9219" max="9219" width="6.7109375" style="3" customWidth="1"/>
    <col min="9220" max="9220" width="8.42578125" style="3" customWidth="1"/>
    <col min="9221" max="9221" width="8.28515625" style="3" customWidth="1"/>
    <col min="9222" max="9222" width="10.140625" style="3" customWidth="1"/>
    <col min="9223" max="9223" width="1.28515625" style="3" customWidth="1"/>
    <col min="9224" max="9224" width="7.140625" style="3" customWidth="1"/>
    <col min="9225" max="9226" width="8.28515625" style="3" customWidth="1"/>
    <col min="9227" max="9227" width="10" style="3" customWidth="1"/>
    <col min="9228" max="9472" width="9.140625" style="3"/>
    <col min="9473" max="9473" width="33.140625" style="3" customWidth="1"/>
    <col min="9474" max="9474" width="7.28515625" style="3" customWidth="1"/>
    <col min="9475" max="9475" width="6.7109375" style="3" customWidth="1"/>
    <col min="9476" max="9476" width="8.42578125" style="3" customWidth="1"/>
    <col min="9477" max="9477" width="8.28515625" style="3" customWidth="1"/>
    <col min="9478" max="9478" width="10.140625" style="3" customWidth="1"/>
    <col min="9479" max="9479" width="1.28515625" style="3" customWidth="1"/>
    <col min="9480" max="9480" width="7.140625" style="3" customWidth="1"/>
    <col min="9481" max="9482" width="8.28515625" style="3" customWidth="1"/>
    <col min="9483" max="9483" width="10" style="3" customWidth="1"/>
    <col min="9484" max="9728" width="9.140625" style="3"/>
    <col min="9729" max="9729" width="33.140625" style="3" customWidth="1"/>
    <col min="9730" max="9730" width="7.28515625" style="3" customWidth="1"/>
    <col min="9731" max="9731" width="6.7109375" style="3" customWidth="1"/>
    <col min="9732" max="9732" width="8.42578125" style="3" customWidth="1"/>
    <col min="9733" max="9733" width="8.28515625" style="3" customWidth="1"/>
    <col min="9734" max="9734" width="10.140625" style="3" customWidth="1"/>
    <col min="9735" max="9735" width="1.28515625" style="3" customWidth="1"/>
    <col min="9736" max="9736" width="7.140625" style="3" customWidth="1"/>
    <col min="9737" max="9738" width="8.28515625" style="3" customWidth="1"/>
    <col min="9739" max="9739" width="10" style="3" customWidth="1"/>
    <col min="9740" max="9984" width="9.140625" style="3"/>
    <col min="9985" max="9985" width="33.140625" style="3" customWidth="1"/>
    <col min="9986" max="9986" width="7.28515625" style="3" customWidth="1"/>
    <col min="9987" max="9987" width="6.7109375" style="3" customWidth="1"/>
    <col min="9988" max="9988" width="8.42578125" style="3" customWidth="1"/>
    <col min="9989" max="9989" width="8.28515625" style="3" customWidth="1"/>
    <col min="9990" max="9990" width="10.140625" style="3" customWidth="1"/>
    <col min="9991" max="9991" width="1.28515625" style="3" customWidth="1"/>
    <col min="9992" max="9992" width="7.140625" style="3" customWidth="1"/>
    <col min="9993" max="9994" width="8.28515625" style="3" customWidth="1"/>
    <col min="9995" max="9995" width="10" style="3" customWidth="1"/>
    <col min="9996" max="10240" width="9.140625" style="3"/>
    <col min="10241" max="10241" width="33.140625" style="3" customWidth="1"/>
    <col min="10242" max="10242" width="7.28515625" style="3" customWidth="1"/>
    <col min="10243" max="10243" width="6.7109375" style="3" customWidth="1"/>
    <col min="10244" max="10244" width="8.42578125" style="3" customWidth="1"/>
    <col min="10245" max="10245" width="8.28515625" style="3" customWidth="1"/>
    <col min="10246" max="10246" width="10.140625" style="3" customWidth="1"/>
    <col min="10247" max="10247" width="1.28515625" style="3" customWidth="1"/>
    <col min="10248" max="10248" width="7.140625" style="3" customWidth="1"/>
    <col min="10249" max="10250" width="8.28515625" style="3" customWidth="1"/>
    <col min="10251" max="10251" width="10" style="3" customWidth="1"/>
    <col min="10252" max="10496" width="9.140625" style="3"/>
    <col min="10497" max="10497" width="33.140625" style="3" customWidth="1"/>
    <col min="10498" max="10498" width="7.28515625" style="3" customWidth="1"/>
    <col min="10499" max="10499" width="6.7109375" style="3" customWidth="1"/>
    <col min="10500" max="10500" width="8.42578125" style="3" customWidth="1"/>
    <col min="10501" max="10501" width="8.28515625" style="3" customWidth="1"/>
    <col min="10502" max="10502" width="10.140625" style="3" customWidth="1"/>
    <col min="10503" max="10503" width="1.28515625" style="3" customWidth="1"/>
    <col min="10504" max="10504" width="7.140625" style="3" customWidth="1"/>
    <col min="10505" max="10506" width="8.28515625" style="3" customWidth="1"/>
    <col min="10507" max="10507" width="10" style="3" customWidth="1"/>
    <col min="10508" max="10752" width="9.140625" style="3"/>
    <col min="10753" max="10753" width="33.140625" style="3" customWidth="1"/>
    <col min="10754" max="10754" width="7.28515625" style="3" customWidth="1"/>
    <col min="10755" max="10755" width="6.7109375" style="3" customWidth="1"/>
    <col min="10756" max="10756" width="8.42578125" style="3" customWidth="1"/>
    <col min="10757" max="10757" width="8.28515625" style="3" customWidth="1"/>
    <col min="10758" max="10758" width="10.140625" style="3" customWidth="1"/>
    <col min="10759" max="10759" width="1.28515625" style="3" customWidth="1"/>
    <col min="10760" max="10760" width="7.140625" style="3" customWidth="1"/>
    <col min="10761" max="10762" width="8.28515625" style="3" customWidth="1"/>
    <col min="10763" max="10763" width="10" style="3" customWidth="1"/>
    <col min="10764" max="11008" width="9.140625" style="3"/>
    <col min="11009" max="11009" width="33.140625" style="3" customWidth="1"/>
    <col min="11010" max="11010" width="7.28515625" style="3" customWidth="1"/>
    <col min="11011" max="11011" width="6.7109375" style="3" customWidth="1"/>
    <col min="11012" max="11012" width="8.42578125" style="3" customWidth="1"/>
    <col min="11013" max="11013" width="8.28515625" style="3" customWidth="1"/>
    <col min="11014" max="11014" width="10.140625" style="3" customWidth="1"/>
    <col min="11015" max="11015" width="1.28515625" style="3" customWidth="1"/>
    <col min="11016" max="11016" width="7.140625" style="3" customWidth="1"/>
    <col min="11017" max="11018" width="8.28515625" style="3" customWidth="1"/>
    <col min="11019" max="11019" width="10" style="3" customWidth="1"/>
    <col min="11020" max="11264" width="9.140625" style="3"/>
    <col min="11265" max="11265" width="33.140625" style="3" customWidth="1"/>
    <col min="11266" max="11266" width="7.28515625" style="3" customWidth="1"/>
    <col min="11267" max="11267" width="6.7109375" style="3" customWidth="1"/>
    <col min="11268" max="11268" width="8.42578125" style="3" customWidth="1"/>
    <col min="11269" max="11269" width="8.28515625" style="3" customWidth="1"/>
    <col min="11270" max="11270" width="10.140625" style="3" customWidth="1"/>
    <col min="11271" max="11271" width="1.28515625" style="3" customWidth="1"/>
    <col min="11272" max="11272" width="7.140625" style="3" customWidth="1"/>
    <col min="11273" max="11274" width="8.28515625" style="3" customWidth="1"/>
    <col min="11275" max="11275" width="10" style="3" customWidth="1"/>
    <col min="11276" max="11520" width="9.140625" style="3"/>
    <col min="11521" max="11521" width="33.140625" style="3" customWidth="1"/>
    <col min="11522" max="11522" width="7.28515625" style="3" customWidth="1"/>
    <col min="11523" max="11523" width="6.7109375" style="3" customWidth="1"/>
    <col min="11524" max="11524" width="8.42578125" style="3" customWidth="1"/>
    <col min="11525" max="11525" width="8.28515625" style="3" customWidth="1"/>
    <col min="11526" max="11526" width="10.140625" style="3" customWidth="1"/>
    <col min="11527" max="11527" width="1.28515625" style="3" customWidth="1"/>
    <col min="11528" max="11528" width="7.140625" style="3" customWidth="1"/>
    <col min="11529" max="11530" width="8.28515625" style="3" customWidth="1"/>
    <col min="11531" max="11531" width="10" style="3" customWidth="1"/>
    <col min="11532" max="11776" width="9.140625" style="3"/>
    <col min="11777" max="11777" width="33.140625" style="3" customWidth="1"/>
    <col min="11778" max="11778" width="7.28515625" style="3" customWidth="1"/>
    <col min="11779" max="11779" width="6.7109375" style="3" customWidth="1"/>
    <col min="11780" max="11780" width="8.42578125" style="3" customWidth="1"/>
    <col min="11781" max="11781" width="8.28515625" style="3" customWidth="1"/>
    <col min="11782" max="11782" width="10.140625" style="3" customWidth="1"/>
    <col min="11783" max="11783" width="1.28515625" style="3" customWidth="1"/>
    <col min="11784" max="11784" width="7.140625" style="3" customWidth="1"/>
    <col min="11785" max="11786" width="8.28515625" style="3" customWidth="1"/>
    <col min="11787" max="11787" width="10" style="3" customWidth="1"/>
    <col min="11788" max="12032" width="9.140625" style="3"/>
    <col min="12033" max="12033" width="33.140625" style="3" customWidth="1"/>
    <col min="12034" max="12034" width="7.28515625" style="3" customWidth="1"/>
    <col min="12035" max="12035" width="6.7109375" style="3" customWidth="1"/>
    <col min="12036" max="12036" width="8.42578125" style="3" customWidth="1"/>
    <col min="12037" max="12037" width="8.28515625" style="3" customWidth="1"/>
    <col min="12038" max="12038" width="10.140625" style="3" customWidth="1"/>
    <col min="12039" max="12039" width="1.28515625" style="3" customWidth="1"/>
    <col min="12040" max="12040" width="7.140625" style="3" customWidth="1"/>
    <col min="12041" max="12042" width="8.28515625" style="3" customWidth="1"/>
    <col min="12043" max="12043" width="10" style="3" customWidth="1"/>
    <col min="12044" max="12288" width="9.140625" style="3"/>
    <col min="12289" max="12289" width="33.140625" style="3" customWidth="1"/>
    <col min="12290" max="12290" width="7.28515625" style="3" customWidth="1"/>
    <col min="12291" max="12291" width="6.7109375" style="3" customWidth="1"/>
    <col min="12292" max="12292" width="8.42578125" style="3" customWidth="1"/>
    <col min="12293" max="12293" width="8.28515625" style="3" customWidth="1"/>
    <col min="12294" max="12294" width="10.140625" style="3" customWidth="1"/>
    <col min="12295" max="12295" width="1.28515625" style="3" customWidth="1"/>
    <col min="12296" max="12296" width="7.140625" style="3" customWidth="1"/>
    <col min="12297" max="12298" width="8.28515625" style="3" customWidth="1"/>
    <col min="12299" max="12299" width="10" style="3" customWidth="1"/>
    <col min="12300" max="12544" width="9.140625" style="3"/>
    <col min="12545" max="12545" width="33.140625" style="3" customWidth="1"/>
    <col min="12546" max="12546" width="7.28515625" style="3" customWidth="1"/>
    <col min="12547" max="12547" width="6.7109375" style="3" customWidth="1"/>
    <col min="12548" max="12548" width="8.42578125" style="3" customWidth="1"/>
    <col min="12549" max="12549" width="8.28515625" style="3" customWidth="1"/>
    <col min="12550" max="12550" width="10.140625" style="3" customWidth="1"/>
    <col min="12551" max="12551" width="1.28515625" style="3" customWidth="1"/>
    <col min="12552" max="12552" width="7.140625" style="3" customWidth="1"/>
    <col min="12553" max="12554" width="8.28515625" style="3" customWidth="1"/>
    <col min="12555" max="12555" width="10" style="3" customWidth="1"/>
    <col min="12556" max="12800" width="9.140625" style="3"/>
    <col min="12801" max="12801" width="33.140625" style="3" customWidth="1"/>
    <col min="12802" max="12802" width="7.28515625" style="3" customWidth="1"/>
    <col min="12803" max="12803" width="6.7109375" style="3" customWidth="1"/>
    <col min="12804" max="12804" width="8.42578125" style="3" customWidth="1"/>
    <col min="12805" max="12805" width="8.28515625" style="3" customWidth="1"/>
    <col min="12806" max="12806" width="10.140625" style="3" customWidth="1"/>
    <col min="12807" max="12807" width="1.28515625" style="3" customWidth="1"/>
    <col min="12808" max="12808" width="7.140625" style="3" customWidth="1"/>
    <col min="12809" max="12810" width="8.28515625" style="3" customWidth="1"/>
    <col min="12811" max="12811" width="10" style="3" customWidth="1"/>
    <col min="12812" max="13056" width="9.140625" style="3"/>
    <col min="13057" max="13057" width="33.140625" style="3" customWidth="1"/>
    <col min="13058" max="13058" width="7.28515625" style="3" customWidth="1"/>
    <col min="13059" max="13059" width="6.7109375" style="3" customWidth="1"/>
    <col min="13060" max="13060" width="8.42578125" style="3" customWidth="1"/>
    <col min="13061" max="13061" width="8.28515625" style="3" customWidth="1"/>
    <col min="13062" max="13062" width="10.140625" style="3" customWidth="1"/>
    <col min="13063" max="13063" width="1.28515625" style="3" customWidth="1"/>
    <col min="13064" max="13064" width="7.140625" style="3" customWidth="1"/>
    <col min="13065" max="13066" width="8.28515625" style="3" customWidth="1"/>
    <col min="13067" max="13067" width="10" style="3" customWidth="1"/>
    <col min="13068" max="13312" width="9.140625" style="3"/>
    <col min="13313" max="13313" width="33.140625" style="3" customWidth="1"/>
    <col min="13314" max="13314" width="7.28515625" style="3" customWidth="1"/>
    <col min="13315" max="13315" width="6.7109375" style="3" customWidth="1"/>
    <col min="13316" max="13316" width="8.42578125" style="3" customWidth="1"/>
    <col min="13317" max="13317" width="8.28515625" style="3" customWidth="1"/>
    <col min="13318" max="13318" width="10.140625" style="3" customWidth="1"/>
    <col min="13319" max="13319" width="1.28515625" style="3" customWidth="1"/>
    <col min="13320" max="13320" width="7.140625" style="3" customWidth="1"/>
    <col min="13321" max="13322" width="8.28515625" style="3" customWidth="1"/>
    <col min="13323" max="13323" width="10" style="3" customWidth="1"/>
    <col min="13324" max="13568" width="9.140625" style="3"/>
    <col min="13569" max="13569" width="33.140625" style="3" customWidth="1"/>
    <col min="13570" max="13570" width="7.28515625" style="3" customWidth="1"/>
    <col min="13571" max="13571" width="6.7109375" style="3" customWidth="1"/>
    <col min="13572" max="13572" width="8.42578125" style="3" customWidth="1"/>
    <col min="13573" max="13573" width="8.28515625" style="3" customWidth="1"/>
    <col min="13574" max="13574" width="10.140625" style="3" customWidth="1"/>
    <col min="13575" max="13575" width="1.28515625" style="3" customWidth="1"/>
    <col min="13576" max="13576" width="7.140625" style="3" customWidth="1"/>
    <col min="13577" max="13578" width="8.28515625" style="3" customWidth="1"/>
    <col min="13579" max="13579" width="10" style="3" customWidth="1"/>
    <col min="13580" max="13824" width="9.140625" style="3"/>
    <col min="13825" max="13825" width="33.140625" style="3" customWidth="1"/>
    <col min="13826" max="13826" width="7.28515625" style="3" customWidth="1"/>
    <col min="13827" max="13827" width="6.7109375" style="3" customWidth="1"/>
    <col min="13828" max="13828" width="8.42578125" style="3" customWidth="1"/>
    <col min="13829" max="13829" width="8.28515625" style="3" customWidth="1"/>
    <col min="13830" max="13830" width="10.140625" style="3" customWidth="1"/>
    <col min="13831" max="13831" width="1.28515625" style="3" customWidth="1"/>
    <col min="13832" max="13832" width="7.140625" style="3" customWidth="1"/>
    <col min="13833" max="13834" width="8.28515625" style="3" customWidth="1"/>
    <col min="13835" max="13835" width="10" style="3" customWidth="1"/>
    <col min="13836" max="14080" width="9.140625" style="3"/>
    <col min="14081" max="14081" width="33.140625" style="3" customWidth="1"/>
    <col min="14082" max="14082" width="7.28515625" style="3" customWidth="1"/>
    <col min="14083" max="14083" width="6.7109375" style="3" customWidth="1"/>
    <col min="14084" max="14084" width="8.42578125" style="3" customWidth="1"/>
    <col min="14085" max="14085" width="8.28515625" style="3" customWidth="1"/>
    <col min="14086" max="14086" width="10.140625" style="3" customWidth="1"/>
    <col min="14087" max="14087" width="1.28515625" style="3" customWidth="1"/>
    <col min="14088" max="14088" width="7.140625" style="3" customWidth="1"/>
    <col min="14089" max="14090" width="8.28515625" style="3" customWidth="1"/>
    <col min="14091" max="14091" width="10" style="3" customWidth="1"/>
    <col min="14092" max="14336" width="9.140625" style="3"/>
    <col min="14337" max="14337" width="33.140625" style="3" customWidth="1"/>
    <col min="14338" max="14338" width="7.28515625" style="3" customWidth="1"/>
    <col min="14339" max="14339" width="6.7109375" style="3" customWidth="1"/>
    <col min="14340" max="14340" width="8.42578125" style="3" customWidth="1"/>
    <col min="14341" max="14341" width="8.28515625" style="3" customWidth="1"/>
    <col min="14342" max="14342" width="10.140625" style="3" customWidth="1"/>
    <col min="14343" max="14343" width="1.28515625" style="3" customWidth="1"/>
    <col min="14344" max="14344" width="7.140625" style="3" customWidth="1"/>
    <col min="14345" max="14346" width="8.28515625" style="3" customWidth="1"/>
    <col min="14347" max="14347" width="10" style="3" customWidth="1"/>
    <col min="14348" max="14592" width="9.140625" style="3"/>
    <col min="14593" max="14593" width="33.140625" style="3" customWidth="1"/>
    <col min="14594" max="14594" width="7.28515625" style="3" customWidth="1"/>
    <col min="14595" max="14595" width="6.7109375" style="3" customWidth="1"/>
    <col min="14596" max="14596" width="8.42578125" style="3" customWidth="1"/>
    <col min="14597" max="14597" width="8.28515625" style="3" customWidth="1"/>
    <col min="14598" max="14598" width="10.140625" style="3" customWidth="1"/>
    <col min="14599" max="14599" width="1.28515625" style="3" customWidth="1"/>
    <col min="14600" max="14600" width="7.140625" style="3" customWidth="1"/>
    <col min="14601" max="14602" width="8.28515625" style="3" customWidth="1"/>
    <col min="14603" max="14603" width="10" style="3" customWidth="1"/>
    <col min="14604" max="14848" width="9.140625" style="3"/>
    <col min="14849" max="14849" width="33.140625" style="3" customWidth="1"/>
    <col min="14850" max="14850" width="7.28515625" style="3" customWidth="1"/>
    <col min="14851" max="14851" width="6.7109375" style="3" customWidth="1"/>
    <col min="14852" max="14852" width="8.42578125" style="3" customWidth="1"/>
    <col min="14853" max="14853" width="8.28515625" style="3" customWidth="1"/>
    <col min="14854" max="14854" width="10.140625" style="3" customWidth="1"/>
    <col min="14855" max="14855" width="1.28515625" style="3" customWidth="1"/>
    <col min="14856" max="14856" width="7.140625" style="3" customWidth="1"/>
    <col min="14857" max="14858" width="8.28515625" style="3" customWidth="1"/>
    <col min="14859" max="14859" width="10" style="3" customWidth="1"/>
    <col min="14860" max="15104" width="9.140625" style="3"/>
    <col min="15105" max="15105" width="33.140625" style="3" customWidth="1"/>
    <col min="15106" max="15106" width="7.28515625" style="3" customWidth="1"/>
    <col min="15107" max="15107" width="6.7109375" style="3" customWidth="1"/>
    <col min="15108" max="15108" width="8.42578125" style="3" customWidth="1"/>
    <col min="15109" max="15109" width="8.28515625" style="3" customWidth="1"/>
    <col min="15110" max="15110" width="10.140625" style="3" customWidth="1"/>
    <col min="15111" max="15111" width="1.28515625" style="3" customWidth="1"/>
    <col min="15112" max="15112" width="7.140625" style="3" customWidth="1"/>
    <col min="15113" max="15114" width="8.28515625" style="3" customWidth="1"/>
    <col min="15115" max="15115" width="10" style="3" customWidth="1"/>
    <col min="15116" max="15360" width="9.140625" style="3"/>
    <col min="15361" max="15361" width="33.140625" style="3" customWidth="1"/>
    <col min="15362" max="15362" width="7.28515625" style="3" customWidth="1"/>
    <col min="15363" max="15363" width="6.7109375" style="3" customWidth="1"/>
    <col min="15364" max="15364" width="8.42578125" style="3" customWidth="1"/>
    <col min="15365" max="15365" width="8.28515625" style="3" customWidth="1"/>
    <col min="15366" max="15366" width="10.140625" style="3" customWidth="1"/>
    <col min="15367" max="15367" width="1.28515625" style="3" customWidth="1"/>
    <col min="15368" max="15368" width="7.140625" style="3" customWidth="1"/>
    <col min="15369" max="15370" width="8.28515625" style="3" customWidth="1"/>
    <col min="15371" max="15371" width="10" style="3" customWidth="1"/>
    <col min="15372" max="15616" width="9.140625" style="3"/>
    <col min="15617" max="15617" width="33.140625" style="3" customWidth="1"/>
    <col min="15618" max="15618" width="7.28515625" style="3" customWidth="1"/>
    <col min="15619" max="15619" width="6.7109375" style="3" customWidth="1"/>
    <col min="15620" max="15620" width="8.42578125" style="3" customWidth="1"/>
    <col min="15621" max="15621" width="8.28515625" style="3" customWidth="1"/>
    <col min="15622" max="15622" width="10.140625" style="3" customWidth="1"/>
    <col min="15623" max="15623" width="1.28515625" style="3" customWidth="1"/>
    <col min="15624" max="15624" width="7.140625" style="3" customWidth="1"/>
    <col min="15625" max="15626" width="8.28515625" style="3" customWidth="1"/>
    <col min="15627" max="15627" width="10" style="3" customWidth="1"/>
    <col min="15628" max="15872" width="9.140625" style="3"/>
    <col min="15873" max="15873" width="33.140625" style="3" customWidth="1"/>
    <col min="15874" max="15874" width="7.28515625" style="3" customWidth="1"/>
    <col min="15875" max="15875" width="6.7109375" style="3" customWidth="1"/>
    <col min="15876" max="15876" width="8.42578125" style="3" customWidth="1"/>
    <col min="15877" max="15877" width="8.28515625" style="3" customWidth="1"/>
    <col min="15878" max="15878" width="10.140625" style="3" customWidth="1"/>
    <col min="15879" max="15879" width="1.28515625" style="3" customWidth="1"/>
    <col min="15880" max="15880" width="7.140625" style="3" customWidth="1"/>
    <col min="15881" max="15882" width="8.28515625" style="3" customWidth="1"/>
    <col min="15883" max="15883" width="10" style="3" customWidth="1"/>
    <col min="15884" max="16128" width="9.140625" style="3"/>
    <col min="16129" max="16129" width="33.140625" style="3" customWidth="1"/>
    <col min="16130" max="16130" width="7.28515625" style="3" customWidth="1"/>
    <col min="16131" max="16131" width="6.7109375" style="3" customWidth="1"/>
    <col min="16132" max="16132" width="8.42578125" style="3" customWidth="1"/>
    <col min="16133" max="16133" width="8.28515625" style="3" customWidth="1"/>
    <col min="16134" max="16134" width="10.140625" style="3" customWidth="1"/>
    <col min="16135" max="16135" width="1.28515625" style="3" customWidth="1"/>
    <col min="16136" max="16136" width="7.140625" style="3" customWidth="1"/>
    <col min="16137" max="16138" width="8.28515625" style="3" customWidth="1"/>
    <col min="16139" max="16139" width="10" style="3" customWidth="1"/>
    <col min="16140" max="16384" width="9.140625" style="3"/>
  </cols>
  <sheetData>
    <row r="1" spans="1:12" s="2" customFormat="1" ht="15" x14ac:dyDescent="0.25">
      <c r="A1" s="179" t="s">
        <v>345</v>
      </c>
      <c r="B1" s="170"/>
      <c r="C1" s="171"/>
      <c r="D1" s="172"/>
      <c r="E1" s="172"/>
      <c r="F1" s="173"/>
      <c r="G1" s="173"/>
      <c r="H1" s="174"/>
      <c r="I1" s="175"/>
      <c r="J1" s="175"/>
      <c r="K1" s="176"/>
      <c r="L1" s="169"/>
    </row>
    <row r="2" spans="1:12" x14ac:dyDescent="0.2">
      <c r="A2" s="147"/>
      <c r="B2" s="148"/>
      <c r="C2" s="155"/>
      <c r="D2" s="156"/>
      <c r="E2" s="156"/>
      <c r="F2" s="153"/>
      <c r="G2" s="153"/>
      <c r="H2" s="154"/>
      <c r="I2" s="158"/>
      <c r="J2" s="158"/>
      <c r="K2" s="153"/>
      <c r="L2" s="146"/>
    </row>
    <row r="3" spans="1:12" ht="15" x14ac:dyDescent="0.25">
      <c r="A3" s="167"/>
      <c r="B3" s="167"/>
      <c r="C3" s="165" t="s">
        <v>137</v>
      </c>
      <c r="D3" s="165"/>
      <c r="E3" s="165"/>
      <c r="F3" s="180"/>
      <c r="G3" s="181"/>
      <c r="H3" s="182" t="s">
        <v>201</v>
      </c>
      <c r="I3" s="182"/>
      <c r="J3" s="182"/>
      <c r="K3" s="183"/>
      <c r="L3" s="178"/>
    </row>
    <row r="4" spans="1:12" ht="15" x14ac:dyDescent="0.25">
      <c r="A4" s="178"/>
      <c r="B4" s="178"/>
      <c r="C4" s="260" t="s">
        <v>162</v>
      </c>
      <c r="D4" s="260"/>
      <c r="E4" s="260"/>
      <c r="F4" s="260"/>
      <c r="G4" s="184"/>
      <c r="H4" s="260" t="s">
        <v>162</v>
      </c>
      <c r="I4" s="260"/>
      <c r="J4" s="260"/>
      <c r="K4" s="260"/>
      <c r="L4" s="178"/>
    </row>
    <row r="5" spans="1:12" ht="36.75" x14ac:dyDescent="0.25">
      <c r="A5" s="185" t="s">
        <v>138</v>
      </c>
      <c r="B5" s="177" t="s">
        <v>163</v>
      </c>
      <c r="C5" s="187" t="s">
        <v>325</v>
      </c>
      <c r="D5" s="187" t="s">
        <v>280</v>
      </c>
      <c r="E5" s="187" t="s">
        <v>281</v>
      </c>
      <c r="F5" s="188" t="s">
        <v>140</v>
      </c>
      <c r="G5" s="186"/>
      <c r="H5" s="187" t="s">
        <v>325</v>
      </c>
      <c r="I5" s="187" t="s">
        <v>280</v>
      </c>
      <c r="J5" s="187" t="s">
        <v>281</v>
      </c>
      <c r="K5" s="188" t="s">
        <v>140</v>
      </c>
      <c r="L5" s="178"/>
    </row>
    <row r="6" spans="1:12" ht="12.75" x14ac:dyDescent="0.2">
      <c r="A6" s="152" t="s">
        <v>282</v>
      </c>
      <c r="B6" s="159"/>
      <c r="C6" s="160"/>
      <c r="D6" s="161"/>
      <c r="E6" s="161"/>
      <c r="F6" s="162"/>
      <c r="G6" s="162"/>
      <c r="H6" s="166"/>
      <c r="I6" s="163"/>
      <c r="J6" s="163"/>
      <c r="K6" s="162"/>
      <c r="L6" s="145"/>
    </row>
    <row r="7" spans="1:12" ht="12.75" x14ac:dyDescent="0.2">
      <c r="A7" s="149" t="s">
        <v>208</v>
      </c>
      <c r="B7" s="159" t="s">
        <v>164</v>
      </c>
      <c r="C7" s="164">
        <v>-1.7340425530000001</v>
      </c>
      <c r="D7" s="164">
        <v>-6.9042553189999998</v>
      </c>
      <c r="E7" s="164">
        <v>2.9946808511</v>
      </c>
      <c r="F7" s="150">
        <v>188</v>
      </c>
      <c r="G7" s="150"/>
      <c r="H7" s="168">
        <v>140.98916116999999</v>
      </c>
      <c r="I7" s="164">
        <v>1.7634307256999999</v>
      </c>
      <c r="J7" s="164">
        <v>325.1135721</v>
      </c>
      <c r="K7" s="150">
        <v>2122</v>
      </c>
      <c r="L7" s="145"/>
    </row>
    <row r="8" spans="1:12" ht="12.75" x14ac:dyDescent="0.2">
      <c r="A8" s="149" t="s">
        <v>209</v>
      </c>
      <c r="B8" s="159" t="s">
        <v>165</v>
      </c>
      <c r="C8" s="164">
        <v>0</v>
      </c>
      <c r="D8" s="164">
        <v>0</v>
      </c>
      <c r="E8" s="164">
        <v>0</v>
      </c>
      <c r="F8" s="150">
        <v>188</v>
      </c>
      <c r="G8" s="150"/>
      <c r="H8" s="168">
        <v>4.7058819999999999E-4</v>
      </c>
      <c r="I8" s="164">
        <v>0</v>
      </c>
      <c r="J8" s="164">
        <v>1.4117647000000001E-3</v>
      </c>
      <c r="K8" s="150">
        <v>2125</v>
      </c>
      <c r="L8" s="145"/>
    </row>
    <row r="9" spans="1:12" ht="12.75" x14ac:dyDescent="0.2">
      <c r="A9" s="149" t="s">
        <v>210</v>
      </c>
      <c r="B9" s="159" t="s">
        <v>165</v>
      </c>
      <c r="C9" s="164">
        <v>1.5585105999999999E-3</v>
      </c>
      <c r="D9" s="164">
        <v>-1.089061E-2</v>
      </c>
      <c r="E9" s="164">
        <v>1.5528878499999999E-2</v>
      </c>
      <c r="F9" s="150">
        <v>188</v>
      </c>
      <c r="G9" s="150"/>
      <c r="H9" s="168">
        <v>-3.4751029999999998E-3</v>
      </c>
      <c r="I9" s="164">
        <v>-8.1193459999999995E-3</v>
      </c>
      <c r="J9" s="164">
        <v>6.2675420000000005E-4</v>
      </c>
      <c r="K9" s="150">
        <v>2125</v>
      </c>
      <c r="L9" s="145"/>
    </row>
    <row r="10" spans="1:12" ht="12.75" x14ac:dyDescent="0.2">
      <c r="A10" s="151"/>
      <c r="B10" s="159"/>
      <c r="C10" s="164"/>
      <c r="D10" s="164"/>
      <c r="E10" s="164"/>
      <c r="F10" s="150"/>
      <c r="G10" s="150"/>
      <c r="H10" s="168"/>
      <c r="I10" s="164"/>
      <c r="J10" s="164"/>
      <c r="K10" s="150"/>
      <c r="L10" s="145"/>
    </row>
    <row r="11" spans="1:12" ht="12.75" x14ac:dyDescent="0.2">
      <c r="A11" s="152" t="s">
        <v>283</v>
      </c>
      <c r="B11" s="159"/>
      <c r="C11" s="164"/>
      <c r="D11" s="164"/>
      <c r="E11" s="164"/>
      <c r="F11" s="150"/>
      <c r="G11" s="150"/>
      <c r="H11" s="168"/>
      <c r="I11" s="164"/>
      <c r="J11" s="164"/>
      <c r="K11" s="150"/>
      <c r="L11" s="145"/>
    </row>
    <row r="12" spans="1:12" ht="12.75" x14ac:dyDescent="0.2">
      <c r="A12" s="149" t="s">
        <v>223</v>
      </c>
      <c r="B12" s="159" t="s">
        <v>167</v>
      </c>
      <c r="C12" s="164">
        <v>-1.3080000000000001</v>
      </c>
      <c r="D12" s="164">
        <v>-2.57</v>
      </c>
      <c r="E12" s="164">
        <v>-0.158</v>
      </c>
      <c r="F12" s="150">
        <v>250</v>
      </c>
      <c r="G12" s="150"/>
      <c r="H12" s="168">
        <v>-0.27529411799999998</v>
      </c>
      <c r="I12" s="164">
        <v>-0.80352941200000005</v>
      </c>
      <c r="J12" s="164">
        <v>0.4147058824</v>
      </c>
      <c r="K12" s="150">
        <v>2550</v>
      </c>
      <c r="L12" s="145"/>
    </row>
    <row r="13" spans="1:12" x14ac:dyDescent="0.2">
      <c r="A13" s="151"/>
      <c r="B13" s="159"/>
      <c r="C13" s="164"/>
      <c r="D13" s="164"/>
      <c r="E13" s="164"/>
      <c r="F13" s="150"/>
      <c r="G13" s="150"/>
      <c r="H13" s="168"/>
      <c r="I13" s="164"/>
      <c r="J13" s="164"/>
      <c r="K13" s="150"/>
    </row>
    <row r="14" spans="1:12" x14ac:dyDescent="0.2">
      <c r="A14" s="152" t="s">
        <v>284</v>
      </c>
      <c r="B14" s="159"/>
      <c r="C14" s="164"/>
      <c r="D14" s="164"/>
      <c r="E14" s="164"/>
      <c r="F14" s="150"/>
      <c r="G14" s="150"/>
      <c r="H14" s="168"/>
      <c r="I14" s="164"/>
      <c r="J14" s="164"/>
      <c r="K14" s="150"/>
    </row>
    <row r="15" spans="1:12" x14ac:dyDescent="0.2">
      <c r="A15" s="149" t="s">
        <v>241</v>
      </c>
      <c r="B15" s="159" t="s">
        <v>165</v>
      </c>
      <c r="C15" s="164">
        <v>3.2459016393</v>
      </c>
      <c r="D15" s="164">
        <v>-7.9262295079999996</v>
      </c>
      <c r="E15" s="164">
        <v>18.213114753999999</v>
      </c>
      <c r="F15" s="150">
        <v>61</v>
      </c>
      <c r="G15" s="150"/>
      <c r="H15" s="168">
        <v>0.35400516799999998</v>
      </c>
      <c r="I15" s="164">
        <v>-2.7009043930000001</v>
      </c>
      <c r="J15" s="164">
        <v>3.3772609819000001</v>
      </c>
      <c r="K15" s="150">
        <v>774</v>
      </c>
    </row>
    <row r="16" spans="1:12" x14ac:dyDescent="0.2">
      <c r="A16" s="149" t="s">
        <v>243</v>
      </c>
      <c r="B16" s="159" t="s">
        <v>165</v>
      </c>
      <c r="C16" s="164">
        <v>-3.25</v>
      </c>
      <c r="D16" s="164">
        <v>-6.5</v>
      </c>
      <c r="E16" s="164">
        <v>0</v>
      </c>
      <c r="F16" s="150">
        <v>4</v>
      </c>
      <c r="G16" s="150"/>
      <c r="H16" s="168">
        <v>0.45205479450000002</v>
      </c>
      <c r="I16" s="164">
        <v>-13.2260274</v>
      </c>
      <c r="J16" s="164">
        <v>19.767123288000001</v>
      </c>
      <c r="K16" s="150">
        <v>73</v>
      </c>
    </row>
    <row r="17" spans="1:11" x14ac:dyDescent="0.2">
      <c r="A17" s="149" t="s">
        <v>244</v>
      </c>
      <c r="B17" s="159" t="s">
        <v>164</v>
      </c>
      <c r="C17" s="164">
        <v>-0.25</v>
      </c>
      <c r="D17" s="164">
        <v>-0.75</v>
      </c>
      <c r="E17" s="164">
        <v>0</v>
      </c>
      <c r="F17" s="150">
        <v>4</v>
      </c>
      <c r="G17" s="150"/>
      <c r="H17" s="168">
        <v>-0.31506849300000001</v>
      </c>
      <c r="I17" s="164">
        <v>-0.69178082200000002</v>
      </c>
      <c r="J17" s="164">
        <v>-5.4794520999999999E-2</v>
      </c>
      <c r="K17" s="150">
        <v>73</v>
      </c>
    </row>
    <row r="18" spans="1:11" x14ac:dyDescent="0.2">
      <c r="A18" s="149" t="s">
        <v>245</v>
      </c>
      <c r="B18" s="159" t="s">
        <v>165</v>
      </c>
      <c r="C18" s="164">
        <v>0.68852459020000001</v>
      </c>
      <c r="D18" s="164">
        <v>-6.8934426230000003</v>
      </c>
      <c r="E18" s="164">
        <v>10.057377048999999</v>
      </c>
      <c r="F18" s="150">
        <v>61</v>
      </c>
      <c r="G18" s="150"/>
      <c r="H18" s="168">
        <v>-0.29586563300000002</v>
      </c>
      <c r="I18" s="164">
        <v>-3.4780361759999998</v>
      </c>
      <c r="J18" s="164">
        <v>3.2577519380000002</v>
      </c>
      <c r="K18" s="150">
        <v>774</v>
      </c>
    </row>
    <row r="19" spans="1:11" x14ac:dyDescent="0.2">
      <c r="A19" s="151"/>
      <c r="B19" s="159"/>
      <c r="C19" s="164"/>
      <c r="D19" s="164"/>
      <c r="E19" s="164"/>
      <c r="F19" s="150"/>
      <c r="G19" s="150"/>
      <c r="H19" s="168"/>
      <c r="I19" s="164"/>
      <c r="J19" s="164"/>
      <c r="K19" s="150"/>
    </row>
    <row r="20" spans="1:11" x14ac:dyDescent="0.2">
      <c r="A20" s="152" t="s">
        <v>285</v>
      </c>
      <c r="B20" s="159"/>
      <c r="C20" s="164"/>
      <c r="D20" s="164"/>
      <c r="E20" s="164"/>
      <c r="F20" s="150"/>
      <c r="G20" s="150"/>
      <c r="H20" s="168"/>
      <c r="I20" s="164"/>
      <c r="J20" s="164"/>
      <c r="K20" s="150"/>
    </row>
    <row r="21" spans="1:11" x14ac:dyDescent="0.2">
      <c r="A21" s="149" t="s">
        <v>249</v>
      </c>
      <c r="B21" s="159" t="s">
        <v>122</v>
      </c>
      <c r="C21" s="164">
        <v>-9.2286501000000007E-2</v>
      </c>
      <c r="D21" s="164">
        <v>-0.17768595000000001</v>
      </c>
      <c r="E21" s="164">
        <v>0</v>
      </c>
      <c r="F21" s="150">
        <v>726</v>
      </c>
      <c r="G21" s="150"/>
      <c r="H21" s="168">
        <v>2.2727272699999999E-2</v>
      </c>
      <c r="I21" s="164">
        <v>-4.9441786000000001E-2</v>
      </c>
      <c r="J21" s="164">
        <v>9.1640085100000004E-2</v>
      </c>
      <c r="K21" s="150">
        <v>7524</v>
      </c>
    </row>
    <row r="22" spans="1:11" x14ac:dyDescent="0.2">
      <c r="A22" s="149" t="s">
        <v>250</v>
      </c>
      <c r="B22" s="159" t="s">
        <v>165</v>
      </c>
      <c r="C22" s="164">
        <v>-1.2915492959999999</v>
      </c>
      <c r="D22" s="164">
        <v>-3.65</v>
      </c>
      <c r="E22" s="164">
        <v>0.51338028170000005</v>
      </c>
      <c r="F22" s="150">
        <v>710</v>
      </c>
      <c r="G22" s="150"/>
      <c r="H22" s="168">
        <v>-0.13264474000000001</v>
      </c>
      <c r="I22" s="164">
        <v>-0.70080184800000001</v>
      </c>
      <c r="J22" s="164">
        <v>0.47743952160000003</v>
      </c>
      <c r="K22" s="150">
        <v>7358</v>
      </c>
    </row>
    <row r="23" spans="1:11" x14ac:dyDescent="0.2">
      <c r="A23" s="149" t="s">
        <v>251</v>
      </c>
      <c r="B23" s="159" t="s">
        <v>164</v>
      </c>
      <c r="C23" s="164">
        <v>-0.75895316800000001</v>
      </c>
      <c r="D23" s="164">
        <v>-1.1205234159999999</v>
      </c>
      <c r="E23" s="164">
        <v>-0.40426997199999998</v>
      </c>
      <c r="F23" s="150">
        <v>726</v>
      </c>
      <c r="G23" s="150"/>
      <c r="H23" s="168">
        <v>-0.36106312299999999</v>
      </c>
      <c r="I23" s="164">
        <v>-0.46259136200000001</v>
      </c>
      <c r="J23" s="164">
        <v>-0.25588039899999998</v>
      </c>
      <c r="K23" s="150">
        <v>7525</v>
      </c>
    </row>
    <row r="24" spans="1:11" x14ac:dyDescent="0.2">
      <c r="A24" s="151"/>
      <c r="B24" s="159"/>
      <c r="C24" s="164"/>
      <c r="D24" s="164"/>
      <c r="E24" s="164"/>
      <c r="F24" s="150"/>
      <c r="G24" s="150"/>
      <c r="H24" s="168"/>
      <c r="I24" s="164"/>
      <c r="J24" s="164"/>
      <c r="K24" s="150"/>
    </row>
    <row r="25" spans="1:11" x14ac:dyDescent="0.2">
      <c r="A25" s="152" t="s">
        <v>286</v>
      </c>
      <c r="B25" s="159"/>
      <c r="C25" s="164"/>
      <c r="D25" s="164"/>
      <c r="E25" s="164"/>
      <c r="F25" s="150"/>
      <c r="G25" s="150"/>
      <c r="H25" s="168"/>
      <c r="I25" s="164"/>
      <c r="J25" s="164"/>
      <c r="K25" s="150"/>
    </row>
    <row r="26" spans="1:11" x14ac:dyDescent="0.2">
      <c r="A26" s="149" t="s">
        <v>253</v>
      </c>
      <c r="B26" s="159" t="s">
        <v>166</v>
      </c>
      <c r="C26" s="164">
        <v>3.6231884E-3</v>
      </c>
      <c r="D26" s="164">
        <v>-4.3780199999999999E-4</v>
      </c>
      <c r="E26" s="164">
        <v>7.0501208000000003E-3</v>
      </c>
      <c r="F26" s="150">
        <v>3312</v>
      </c>
      <c r="G26" s="150"/>
      <c r="H26" s="168">
        <v>-2.8964149999999998E-3</v>
      </c>
      <c r="I26" s="164">
        <v>-5.3176129999999997E-3</v>
      </c>
      <c r="J26" s="164">
        <v>-7.2936699999999997E-4</v>
      </c>
      <c r="K26" s="150">
        <v>33248</v>
      </c>
    </row>
    <row r="27" spans="1:11" x14ac:dyDescent="0.2">
      <c r="A27" s="149" t="s">
        <v>254</v>
      </c>
      <c r="B27" s="159" t="s">
        <v>166</v>
      </c>
      <c r="C27" s="164"/>
      <c r="D27" s="164"/>
      <c r="E27" s="164"/>
      <c r="F27" s="150"/>
      <c r="G27" s="150"/>
      <c r="H27" s="168">
        <v>0.16607142859999999</v>
      </c>
      <c r="I27" s="164">
        <v>-1.2500000000000001E-2</v>
      </c>
      <c r="J27" s="164">
        <v>0.35892857140000001</v>
      </c>
      <c r="K27" s="150">
        <v>56</v>
      </c>
    </row>
    <row r="28" spans="1:11" x14ac:dyDescent="0.2">
      <c r="A28" s="149" t="s">
        <v>255</v>
      </c>
      <c r="B28" s="159" t="s">
        <v>165</v>
      </c>
      <c r="C28" s="164">
        <v>-0.18610421799999999</v>
      </c>
      <c r="D28" s="164">
        <v>-0.39261097299999997</v>
      </c>
      <c r="E28" s="164">
        <v>-1.4199063E-2</v>
      </c>
      <c r="F28" s="150">
        <v>3627</v>
      </c>
      <c r="G28" s="150"/>
      <c r="H28" s="168">
        <v>-2.2132636000000001E-2</v>
      </c>
      <c r="I28" s="164">
        <v>-8.9865442000000004E-2</v>
      </c>
      <c r="J28" s="164">
        <v>3.6950021399999998E-2</v>
      </c>
      <c r="K28" s="150">
        <v>37456</v>
      </c>
    </row>
    <row r="29" spans="1:11" x14ac:dyDescent="0.2">
      <c r="A29" s="149" t="s">
        <v>256</v>
      </c>
      <c r="B29" s="159" t="s">
        <v>164</v>
      </c>
      <c r="C29" s="164">
        <v>-8.5470100000000003E-4</v>
      </c>
      <c r="D29" s="164">
        <v>-1.4709125999999999E-2</v>
      </c>
      <c r="E29" s="164">
        <v>1.1524675999999999E-2</v>
      </c>
      <c r="F29" s="150">
        <v>3627</v>
      </c>
      <c r="G29" s="150"/>
      <c r="H29" s="168">
        <v>-1.6552799999999999E-4</v>
      </c>
      <c r="I29" s="164">
        <v>-6.1085009999999997E-3</v>
      </c>
      <c r="J29" s="164">
        <v>6.0364160999999998E-3</v>
      </c>
      <c r="K29" s="150">
        <v>37456</v>
      </c>
    </row>
    <row r="30" spans="1:11" x14ac:dyDescent="0.2">
      <c r="A30" s="149" t="s">
        <v>259</v>
      </c>
      <c r="B30" s="159" t="s">
        <v>122</v>
      </c>
      <c r="C30" s="164">
        <v>6.8992862799999999E-2</v>
      </c>
      <c r="D30" s="164">
        <v>2.7755749000000001E-3</v>
      </c>
      <c r="E30" s="164">
        <v>0.15741475020000001</v>
      </c>
      <c r="F30" s="150">
        <v>2522</v>
      </c>
      <c r="G30" s="150"/>
      <c r="H30" s="168">
        <v>-0.116922823</v>
      </c>
      <c r="I30" s="164">
        <v>-0.158258965</v>
      </c>
      <c r="J30" s="164">
        <v>-7.4801686000000006E-2</v>
      </c>
      <c r="K30" s="150">
        <v>24204</v>
      </c>
    </row>
    <row r="31" spans="1:11" x14ac:dyDescent="0.2">
      <c r="A31" s="149" t="s">
        <v>260</v>
      </c>
      <c r="B31" s="159" t="s">
        <v>164</v>
      </c>
      <c r="C31" s="164">
        <v>-0.55450257800000002</v>
      </c>
      <c r="D31" s="164">
        <v>-0.90701311600000001</v>
      </c>
      <c r="E31" s="164">
        <v>-0.18483935600000001</v>
      </c>
      <c r="F31" s="150">
        <v>2510</v>
      </c>
      <c r="G31" s="150"/>
      <c r="H31" s="168">
        <v>0.37272560980000002</v>
      </c>
      <c r="I31" s="164">
        <v>0.25700068999999998</v>
      </c>
      <c r="J31" s="164">
        <v>0.51577424289999996</v>
      </c>
      <c r="K31" s="150">
        <v>23912</v>
      </c>
    </row>
    <row r="32" spans="1:11" x14ac:dyDescent="0.2">
      <c r="A32" s="149" t="s">
        <v>261</v>
      </c>
      <c r="B32" s="159" t="s">
        <v>164</v>
      </c>
      <c r="C32" s="164">
        <v>-2.445695443</v>
      </c>
      <c r="D32" s="164">
        <v>-6.620153331</v>
      </c>
      <c r="E32" s="164">
        <v>5.5860709799999998E-2</v>
      </c>
      <c r="F32" s="150">
        <v>258</v>
      </c>
      <c r="G32" s="150"/>
      <c r="H32" s="168">
        <v>-1.0377146589999999</v>
      </c>
      <c r="I32" s="164">
        <v>-1.868915345</v>
      </c>
      <c r="J32" s="164">
        <v>-0.23157662700000001</v>
      </c>
      <c r="K32" s="150">
        <v>2983</v>
      </c>
    </row>
    <row r="33" spans="1:12" x14ac:dyDescent="0.2">
      <c r="A33" s="157" t="s">
        <v>326</v>
      </c>
      <c r="B33" s="159" t="s">
        <v>122</v>
      </c>
      <c r="C33" s="164">
        <v>0.66333440830000001</v>
      </c>
      <c r="D33" s="164">
        <v>0.41792970010000002</v>
      </c>
      <c r="E33" s="164">
        <v>0.94501773619999996</v>
      </c>
      <c r="F33" s="150">
        <v>3101</v>
      </c>
      <c r="G33" s="150"/>
      <c r="H33" s="168">
        <v>3.80826254E-2</v>
      </c>
      <c r="I33" s="164">
        <v>-7.2983623999999997E-2</v>
      </c>
      <c r="J33" s="164">
        <v>0.1586130043</v>
      </c>
      <c r="K33" s="150">
        <v>30959</v>
      </c>
    </row>
    <row r="34" spans="1:12" x14ac:dyDescent="0.2">
      <c r="A34" s="157" t="s">
        <v>327</v>
      </c>
      <c r="B34" s="159" t="s">
        <v>122</v>
      </c>
      <c r="C34" s="164">
        <v>0.55000000000000004</v>
      </c>
      <c r="D34" s="164">
        <v>-0.94</v>
      </c>
      <c r="E34" s="164">
        <v>2.2000000000000002</v>
      </c>
      <c r="F34" s="150">
        <v>113</v>
      </c>
      <c r="G34" s="150">
        <v>-4.26</v>
      </c>
      <c r="H34" s="251">
        <v>-4.2573128410000001</v>
      </c>
      <c r="I34" s="252">
        <v>-4.9330689139999997</v>
      </c>
      <c r="J34" s="251">
        <v>-3.459841349</v>
      </c>
      <c r="K34" s="253">
        <v>2017</v>
      </c>
      <c r="L34" s="150"/>
    </row>
    <row r="35" spans="1:12" x14ac:dyDescent="0.2">
      <c r="A35" s="157" t="s">
        <v>328</v>
      </c>
      <c r="B35" s="159" t="s">
        <v>166</v>
      </c>
      <c r="C35" s="164">
        <v>3.4839925000000002E-3</v>
      </c>
      <c r="D35" s="164">
        <v>-1.9303199999999999E-3</v>
      </c>
      <c r="E35" s="164">
        <v>7.6741995999999998E-3</v>
      </c>
      <c r="F35" s="150">
        <v>3186</v>
      </c>
      <c r="G35" s="150"/>
      <c r="H35" s="168">
        <v>-1.4487720000000001E-3</v>
      </c>
      <c r="I35" s="164">
        <v>-3.9107380000000004E-3</v>
      </c>
      <c r="J35" s="164">
        <v>7.9224799999999995E-4</v>
      </c>
      <c r="K35" s="150">
        <v>31682</v>
      </c>
    </row>
    <row r="36" spans="1:12" x14ac:dyDescent="0.2">
      <c r="A36" s="157" t="s">
        <v>329</v>
      </c>
      <c r="B36" s="159" t="s">
        <v>166</v>
      </c>
      <c r="C36" s="164">
        <v>7.1428571000000003E-3</v>
      </c>
      <c r="D36" s="164">
        <v>-1.2301586999999999E-2</v>
      </c>
      <c r="E36" s="164">
        <v>2.9761904799999999E-2</v>
      </c>
      <c r="F36" s="150">
        <v>126</v>
      </c>
      <c r="G36" s="150"/>
      <c r="H36" s="168">
        <v>-3.2183907999999997E-2</v>
      </c>
      <c r="I36" s="164">
        <v>-5.0255427999999998E-2</v>
      </c>
      <c r="J36" s="164">
        <v>-1.7273308000000001E-2</v>
      </c>
      <c r="K36" s="150">
        <v>1566</v>
      </c>
    </row>
    <row r="37" spans="1:12" x14ac:dyDescent="0.2">
      <c r="A37" s="157" t="s">
        <v>330</v>
      </c>
      <c r="B37" s="159" t="s">
        <v>164</v>
      </c>
      <c r="C37" s="164">
        <v>-1.8455151999999999E-2</v>
      </c>
      <c r="D37" s="164">
        <v>-0.45038292499999999</v>
      </c>
      <c r="E37" s="164">
        <v>0.36123791649999998</v>
      </c>
      <c r="F37" s="150">
        <v>1993</v>
      </c>
      <c r="G37" s="150"/>
      <c r="H37" s="168">
        <v>0.87786784419999997</v>
      </c>
      <c r="I37" s="164">
        <v>0.76335434489999998</v>
      </c>
      <c r="J37" s="164">
        <v>0.99132725919999998</v>
      </c>
      <c r="K37" s="150">
        <v>18547</v>
      </c>
    </row>
    <row r="38" spans="1:12" x14ac:dyDescent="0.2">
      <c r="A38" s="157" t="s">
        <v>331</v>
      </c>
      <c r="B38" s="159" t="s">
        <v>164</v>
      </c>
      <c r="C38" s="164">
        <v>-2.6209291139999999</v>
      </c>
      <c r="D38" s="164">
        <v>-3.4962346979999999</v>
      </c>
      <c r="E38" s="164">
        <v>-1.8123798719999999</v>
      </c>
      <c r="F38" s="150">
        <v>517</v>
      </c>
      <c r="G38" s="150"/>
      <c r="H38" s="168">
        <v>-1.3735694549999999</v>
      </c>
      <c r="I38" s="164">
        <v>-1.6953341310000001</v>
      </c>
      <c r="J38" s="164">
        <v>-1.07770283</v>
      </c>
      <c r="K38" s="150">
        <v>5365</v>
      </c>
    </row>
    <row r="39" spans="1:12" x14ac:dyDescent="0.2">
      <c r="A39" s="157" t="s">
        <v>332</v>
      </c>
      <c r="B39" s="159" t="s">
        <v>164</v>
      </c>
      <c r="C39" s="164">
        <v>0.57981017830000003</v>
      </c>
      <c r="D39" s="164">
        <v>-2.846315599</v>
      </c>
      <c r="E39" s="164">
        <v>3.8050785148999999</v>
      </c>
      <c r="F39" s="150">
        <v>24</v>
      </c>
      <c r="G39" s="150"/>
      <c r="H39" s="168">
        <v>-1.79075348</v>
      </c>
      <c r="I39" s="164">
        <v>-2.9710858189999998</v>
      </c>
      <c r="J39" s="164">
        <v>-0.60894886100000001</v>
      </c>
      <c r="K39" s="150">
        <v>336</v>
      </c>
    </row>
    <row r="40" spans="1:12" x14ac:dyDescent="0.2">
      <c r="A40" s="151"/>
      <c r="B40" s="159"/>
      <c r="C40" s="164"/>
      <c r="D40" s="164"/>
      <c r="E40" s="164"/>
      <c r="F40" s="150"/>
      <c r="G40" s="150"/>
      <c r="H40" s="168"/>
      <c r="I40" s="164"/>
      <c r="J40" s="164"/>
      <c r="K40" s="150"/>
    </row>
    <row r="41" spans="1:12" x14ac:dyDescent="0.2">
      <c r="A41" s="152" t="s">
        <v>287</v>
      </c>
      <c r="B41" s="159"/>
      <c r="C41" s="164"/>
      <c r="D41" s="164"/>
      <c r="E41" s="164"/>
      <c r="F41" s="150"/>
      <c r="G41" s="150"/>
      <c r="H41" s="168"/>
      <c r="I41" s="164"/>
      <c r="J41" s="164"/>
      <c r="K41" s="150"/>
    </row>
    <row r="42" spans="1:12" x14ac:dyDescent="0.2">
      <c r="A42" s="149" t="s">
        <v>273</v>
      </c>
      <c r="B42" s="159" t="s">
        <v>167</v>
      </c>
      <c r="C42" s="164">
        <v>-11.76760689</v>
      </c>
      <c r="D42" s="164">
        <v>-16.931069879999999</v>
      </c>
      <c r="E42" s="164">
        <v>-5.9116933659999997</v>
      </c>
      <c r="F42" s="150">
        <v>688</v>
      </c>
      <c r="G42" s="150"/>
      <c r="H42" s="168">
        <v>-12.715327</v>
      </c>
      <c r="I42" s="164">
        <v>-14.48262819</v>
      </c>
      <c r="J42" s="164">
        <v>-11.09332045</v>
      </c>
      <c r="K42" s="150">
        <v>7339</v>
      </c>
    </row>
    <row r="43" spans="1:12" x14ac:dyDescent="0.2">
      <c r="A43" s="149" t="s">
        <v>274</v>
      </c>
      <c r="B43" s="159" t="s">
        <v>167</v>
      </c>
      <c r="C43" s="164">
        <v>1.5850144100000001E-2</v>
      </c>
      <c r="D43" s="164">
        <v>-6.4841498999999997E-2</v>
      </c>
      <c r="E43" s="164">
        <v>9.5100864600000001E-2</v>
      </c>
      <c r="F43" s="150">
        <v>694</v>
      </c>
      <c r="G43" s="150"/>
      <c r="H43" s="168">
        <v>-6.1423420000000003E-3</v>
      </c>
      <c r="I43" s="164">
        <v>-2.8241420999999999E-2</v>
      </c>
      <c r="J43" s="164">
        <v>1.8894378399999998E-2</v>
      </c>
      <c r="K43" s="150">
        <v>7489</v>
      </c>
    </row>
    <row r="44" spans="1:12" x14ac:dyDescent="0.2">
      <c r="A44" s="151"/>
      <c r="B44" s="159"/>
      <c r="C44" s="164"/>
      <c r="D44" s="164"/>
      <c r="E44" s="164"/>
      <c r="F44" s="150"/>
      <c r="G44" s="150"/>
      <c r="H44" s="168"/>
      <c r="I44" s="164"/>
      <c r="J44" s="164"/>
      <c r="K44" s="150"/>
    </row>
    <row r="45" spans="1:12" x14ac:dyDescent="0.2">
      <c r="A45" s="152" t="s">
        <v>288</v>
      </c>
      <c r="B45" s="159"/>
      <c r="C45" s="164"/>
      <c r="D45" s="164"/>
      <c r="E45" s="164"/>
      <c r="F45" s="150"/>
      <c r="G45" s="150"/>
      <c r="H45" s="168"/>
      <c r="I45" s="164"/>
      <c r="J45" s="164"/>
      <c r="K45" s="150"/>
    </row>
    <row r="46" spans="1:12" x14ac:dyDescent="0.2">
      <c r="A46" s="149" t="s">
        <v>277</v>
      </c>
      <c r="B46" s="159" t="s">
        <v>166</v>
      </c>
      <c r="C46" s="164">
        <v>4.3918919000000001E-3</v>
      </c>
      <c r="D46" s="164">
        <v>-2.3648649999999998E-3</v>
      </c>
      <c r="E46" s="164">
        <v>1.50337838E-2</v>
      </c>
      <c r="F46" s="150">
        <v>296</v>
      </c>
      <c r="G46" s="150"/>
      <c r="H46" s="168">
        <v>3.0046224999999999E-3</v>
      </c>
      <c r="I46" s="164">
        <v>-7.0493070000000003E-3</v>
      </c>
      <c r="J46" s="164">
        <v>1.46379045E-2</v>
      </c>
      <c r="K46" s="150">
        <v>2596</v>
      </c>
    </row>
    <row r="47" spans="1:12" x14ac:dyDescent="0.2">
      <c r="A47" s="149" t="s">
        <v>255</v>
      </c>
      <c r="B47" s="159" t="s">
        <v>165</v>
      </c>
      <c r="C47" s="164">
        <v>-0.19256756799999999</v>
      </c>
      <c r="D47" s="164">
        <v>-0.70777027000000003</v>
      </c>
      <c r="E47" s="164">
        <v>0.13006756759999999</v>
      </c>
      <c r="F47" s="150">
        <v>296</v>
      </c>
      <c r="G47" s="150"/>
      <c r="H47" s="168">
        <v>0.20184899849999999</v>
      </c>
      <c r="I47" s="164">
        <v>-0.15350539299999999</v>
      </c>
      <c r="J47" s="164">
        <v>0.48247303540000003</v>
      </c>
      <c r="K47" s="150">
        <v>2596</v>
      </c>
    </row>
    <row r="48" spans="1:12" x14ac:dyDescent="0.2">
      <c r="A48" s="149" t="s">
        <v>278</v>
      </c>
      <c r="B48" s="159" t="s">
        <v>164</v>
      </c>
      <c r="C48" s="164">
        <v>6.1148648600000001E-2</v>
      </c>
      <c r="D48" s="164">
        <v>-8.4459499999999996E-4</v>
      </c>
      <c r="E48" s="164">
        <v>0.1817567568</v>
      </c>
      <c r="F48" s="150">
        <v>296</v>
      </c>
      <c r="G48" s="150"/>
      <c r="H48" s="168">
        <v>3.3936825900000002E-2</v>
      </c>
      <c r="I48" s="164">
        <v>-2.2342059999999999E-3</v>
      </c>
      <c r="J48" s="164">
        <v>7.1937596300000003E-2</v>
      </c>
      <c r="K48" s="150">
        <v>2596</v>
      </c>
    </row>
    <row r="49" spans="1:11" x14ac:dyDescent="0.2">
      <c r="A49" s="149" t="s">
        <v>260</v>
      </c>
      <c r="B49" s="159" t="s">
        <v>164</v>
      </c>
      <c r="C49" s="164">
        <v>0.1017267323</v>
      </c>
      <c r="D49" s="164">
        <v>2.3533177E-3</v>
      </c>
      <c r="E49" s="164">
        <v>0.25171655209999999</v>
      </c>
      <c r="F49" s="150">
        <v>296</v>
      </c>
      <c r="G49" s="150"/>
      <c r="H49" s="168">
        <v>5.7759795400000001E-2</v>
      </c>
      <c r="I49" s="164">
        <v>-6.7624981000000001E-2</v>
      </c>
      <c r="J49" s="164">
        <v>0.19509519280000001</v>
      </c>
      <c r="K49" s="150">
        <v>2596</v>
      </c>
    </row>
    <row r="50" spans="1:11" x14ac:dyDescent="0.2">
      <c r="A50" s="149" t="s">
        <v>279</v>
      </c>
      <c r="B50" s="159" t="s">
        <v>167</v>
      </c>
      <c r="C50" s="164">
        <v>-7.4324323999999997E-2</v>
      </c>
      <c r="D50" s="164">
        <v>-0.16047297299999999</v>
      </c>
      <c r="E50" s="164">
        <v>-6.7567570000000004E-3</v>
      </c>
      <c r="F50" s="150">
        <v>296</v>
      </c>
      <c r="G50" s="150"/>
      <c r="H50" s="168">
        <v>-1.6178736999999999E-2</v>
      </c>
      <c r="I50" s="164">
        <v>-0.106702619</v>
      </c>
      <c r="J50" s="164">
        <v>7.3767334399999995E-2</v>
      </c>
      <c r="K50" s="150">
        <v>2596</v>
      </c>
    </row>
    <row r="51" spans="1:11" x14ac:dyDescent="0.2">
      <c r="B51" s="56"/>
      <c r="C51" s="55"/>
    </row>
    <row r="52" spans="1:11" x14ac:dyDescent="0.2">
      <c r="B52" s="56"/>
      <c r="C52" s="55"/>
    </row>
    <row r="53" spans="1:11" x14ac:dyDescent="0.2">
      <c r="B53" s="56"/>
      <c r="C53" s="55"/>
    </row>
    <row r="54" spans="1:11" x14ac:dyDescent="0.2">
      <c r="B54" s="56"/>
      <c r="C54" s="55"/>
    </row>
    <row r="55" spans="1:11" x14ac:dyDescent="0.2">
      <c r="B55" s="56"/>
      <c r="C55" s="55"/>
    </row>
    <row r="56" spans="1:11" x14ac:dyDescent="0.2">
      <c r="B56" s="56"/>
      <c r="C56" s="55"/>
    </row>
    <row r="57" spans="1:11" x14ac:dyDescent="0.2">
      <c r="B57" s="56"/>
      <c r="C57" s="55"/>
    </row>
    <row r="58" spans="1:11" x14ac:dyDescent="0.2">
      <c r="B58" s="56"/>
      <c r="C58" s="55"/>
    </row>
    <row r="59" spans="1:11" x14ac:dyDescent="0.2">
      <c r="B59" s="56"/>
      <c r="C59" s="55"/>
    </row>
    <row r="60" spans="1:11" x14ac:dyDescent="0.2">
      <c r="B60" s="56"/>
      <c r="C60" s="55"/>
    </row>
    <row r="61" spans="1:11" x14ac:dyDescent="0.2">
      <c r="B61" s="56"/>
      <c r="C61" s="55"/>
    </row>
    <row r="62" spans="1:11" x14ac:dyDescent="0.2">
      <c r="B62" s="56"/>
      <c r="C62" s="55"/>
    </row>
    <row r="63" spans="1:11" x14ac:dyDescent="0.2">
      <c r="B63" s="56"/>
      <c r="C63" s="55"/>
    </row>
    <row r="64" spans="1:11" x14ac:dyDescent="0.2">
      <c r="B64" s="56"/>
      <c r="C64" s="55"/>
    </row>
    <row r="65" spans="1:10" x14ac:dyDescent="0.2">
      <c r="A65" s="3"/>
      <c r="B65" s="56"/>
      <c r="C65" s="55"/>
      <c r="D65" s="3"/>
      <c r="E65" s="3"/>
      <c r="H65" s="3"/>
      <c r="I65" s="3"/>
      <c r="J65" s="3"/>
    </row>
    <row r="66" spans="1:10" x14ac:dyDescent="0.2">
      <c r="A66" s="3"/>
      <c r="B66" s="56"/>
      <c r="C66" s="55"/>
      <c r="D66" s="3"/>
      <c r="E66" s="3"/>
      <c r="H66" s="3"/>
      <c r="I66" s="3"/>
      <c r="J66" s="3"/>
    </row>
    <row r="67" spans="1:10" x14ac:dyDescent="0.2">
      <c r="A67" s="3"/>
      <c r="B67" s="56"/>
      <c r="C67" s="55"/>
      <c r="D67" s="3"/>
      <c r="E67" s="3"/>
      <c r="H67" s="3"/>
      <c r="I67" s="3"/>
      <c r="J67" s="3"/>
    </row>
    <row r="68" spans="1:10" x14ac:dyDescent="0.2">
      <c r="A68" s="3"/>
      <c r="B68" s="56"/>
      <c r="C68" s="55"/>
      <c r="D68" s="3"/>
      <c r="E68" s="3"/>
      <c r="H68" s="3"/>
      <c r="I68" s="3"/>
      <c r="J68" s="3"/>
    </row>
    <row r="69" spans="1:10" x14ac:dyDescent="0.2">
      <c r="A69" s="3"/>
      <c r="B69" s="56"/>
      <c r="C69" s="55"/>
      <c r="D69" s="3"/>
      <c r="E69" s="3"/>
      <c r="H69" s="3"/>
      <c r="I69" s="3"/>
      <c r="J69" s="3"/>
    </row>
  </sheetData>
  <mergeCells count="2">
    <mergeCell ref="C4:F4"/>
    <mergeCell ref="H4:K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workbookViewId="0">
      <selection activeCell="M8" sqref="M8"/>
    </sheetView>
  </sheetViews>
  <sheetFormatPr defaultRowHeight="12" x14ac:dyDescent="0.2"/>
  <cols>
    <col min="1" max="1" width="5.140625" style="4" customWidth="1"/>
    <col min="2" max="2" width="13.85546875" style="70" customWidth="1"/>
    <col min="3" max="3" width="7.140625" style="49" customWidth="1"/>
    <col min="4" max="4" width="0.85546875" style="4" customWidth="1"/>
    <col min="5" max="6" width="8.5703125" style="4" customWidth="1"/>
    <col min="7" max="7" width="6.7109375" style="4" customWidth="1"/>
    <col min="8" max="8" width="9.5703125" style="4" customWidth="1"/>
    <col min="9" max="9" width="5.28515625" style="4" customWidth="1"/>
    <col min="10" max="10" width="9.5703125" style="4" customWidth="1"/>
    <col min="11" max="19" width="9.140625" style="3"/>
    <col min="20" max="256" width="9.140625" style="4"/>
    <col min="257" max="257" width="5.140625" style="4" customWidth="1"/>
    <col min="258" max="258" width="13.85546875" style="4" customWidth="1"/>
    <col min="259" max="259" width="7.140625" style="4" customWidth="1"/>
    <col min="260" max="260" width="0.85546875" style="4" customWidth="1"/>
    <col min="261" max="261" width="7.140625" style="4" customWidth="1"/>
    <col min="262" max="262" width="7.28515625" style="4" customWidth="1"/>
    <col min="263" max="263" width="5.85546875" style="4" customWidth="1"/>
    <col min="264" max="264" width="8.42578125" style="4" customWidth="1"/>
    <col min="265" max="265" width="4.7109375" style="4" customWidth="1"/>
    <col min="266" max="266" width="7.42578125" style="4" customWidth="1"/>
    <col min="267" max="512" width="9.140625" style="4"/>
    <col min="513" max="513" width="5.140625" style="4" customWidth="1"/>
    <col min="514" max="514" width="13.85546875" style="4" customWidth="1"/>
    <col min="515" max="515" width="7.140625" style="4" customWidth="1"/>
    <col min="516" max="516" width="0.85546875" style="4" customWidth="1"/>
    <col min="517" max="517" width="7.140625" style="4" customWidth="1"/>
    <col min="518" max="518" width="7.28515625" style="4" customWidth="1"/>
    <col min="519" max="519" width="5.85546875" style="4" customWidth="1"/>
    <col min="520" max="520" width="8.42578125" style="4" customWidth="1"/>
    <col min="521" max="521" width="4.7109375" style="4" customWidth="1"/>
    <col min="522" max="522" width="7.42578125" style="4" customWidth="1"/>
    <col min="523" max="768" width="9.140625" style="4"/>
    <col min="769" max="769" width="5.140625" style="4" customWidth="1"/>
    <col min="770" max="770" width="13.85546875" style="4" customWidth="1"/>
    <col min="771" max="771" width="7.140625" style="4" customWidth="1"/>
    <col min="772" max="772" width="0.85546875" style="4" customWidth="1"/>
    <col min="773" max="773" width="7.140625" style="4" customWidth="1"/>
    <col min="774" max="774" width="7.28515625" style="4" customWidth="1"/>
    <col min="775" max="775" width="5.85546875" style="4" customWidth="1"/>
    <col min="776" max="776" width="8.42578125" style="4" customWidth="1"/>
    <col min="777" max="777" width="4.7109375" style="4" customWidth="1"/>
    <col min="778" max="778" width="7.42578125" style="4" customWidth="1"/>
    <col min="779" max="1024" width="9.140625" style="4"/>
    <col min="1025" max="1025" width="5.140625" style="4" customWidth="1"/>
    <col min="1026" max="1026" width="13.85546875" style="4" customWidth="1"/>
    <col min="1027" max="1027" width="7.140625" style="4" customWidth="1"/>
    <col min="1028" max="1028" width="0.85546875" style="4" customWidth="1"/>
    <col min="1029" max="1029" width="7.140625" style="4" customWidth="1"/>
    <col min="1030" max="1030" width="7.28515625" style="4" customWidth="1"/>
    <col min="1031" max="1031" width="5.85546875" style="4" customWidth="1"/>
    <col min="1032" max="1032" width="8.42578125" style="4" customWidth="1"/>
    <col min="1033" max="1033" width="4.7109375" style="4" customWidth="1"/>
    <col min="1034" max="1034" width="7.42578125" style="4" customWidth="1"/>
    <col min="1035" max="1280" width="9.140625" style="4"/>
    <col min="1281" max="1281" width="5.140625" style="4" customWidth="1"/>
    <col min="1282" max="1282" width="13.85546875" style="4" customWidth="1"/>
    <col min="1283" max="1283" width="7.140625" style="4" customWidth="1"/>
    <col min="1284" max="1284" width="0.85546875" style="4" customWidth="1"/>
    <col min="1285" max="1285" width="7.140625" style="4" customWidth="1"/>
    <col min="1286" max="1286" width="7.28515625" style="4" customWidth="1"/>
    <col min="1287" max="1287" width="5.85546875" style="4" customWidth="1"/>
    <col min="1288" max="1288" width="8.42578125" style="4" customWidth="1"/>
    <col min="1289" max="1289" width="4.7109375" style="4" customWidth="1"/>
    <col min="1290" max="1290" width="7.42578125" style="4" customWidth="1"/>
    <col min="1291" max="1536" width="9.140625" style="4"/>
    <col min="1537" max="1537" width="5.140625" style="4" customWidth="1"/>
    <col min="1538" max="1538" width="13.85546875" style="4" customWidth="1"/>
    <col min="1539" max="1539" width="7.140625" style="4" customWidth="1"/>
    <col min="1540" max="1540" width="0.85546875" style="4" customWidth="1"/>
    <col min="1541" max="1541" width="7.140625" style="4" customWidth="1"/>
    <col min="1542" max="1542" width="7.28515625" style="4" customWidth="1"/>
    <col min="1543" max="1543" width="5.85546875" style="4" customWidth="1"/>
    <col min="1544" max="1544" width="8.42578125" style="4" customWidth="1"/>
    <col min="1545" max="1545" width="4.7109375" style="4" customWidth="1"/>
    <col min="1546" max="1546" width="7.42578125" style="4" customWidth="1"/>
    <col min="1547" max="1792" width="9.140625" style="4"/>
    <col min="1793" max="1793" width="5.140625" style="4" customWidth="1"/>
    <col min="1794" max="1794" width="13.85546875" style="4" customWidth="1"/>
    <col min="1795" max="1795" width="7.140625" style="4" customWidth="1"/>
    <col min="1796" max="1796" width="0.85546875" style="4" customWidth="1"/>
    <col min="1797" max="1797" width="7.140625" style="4" customWidth="1"/>
    <col min="1798" max="1798" width="7.28515625" style="4" customWidth="1"/>
    <col min="1799" max="1799" width="5.85546875" style="4" customWidth="1"/>
    <col min="1800" max="1800" width="8.42578125" style="4" customWidth="1"/>
    <col min="1801" max="1801" width="4.7109375" style="4" customWidth="1"/>
    <col min="1802" max="1802" width="7.42578125" style="4" customWidth="1"/>
    <col min="1803" max="2048" width="9.140625" style="4"/>
    <col min="2049" max="2049" width="5.140625" style="4" customWidth="1"/>
    <col min="2050" max="2050" width="13.85546875" style="4" customWidth="1"/>
    <col min="2051" max="2051" width="7.140625" style="4" customWidth="1"/>
    <col min="2052" max="2052" width="0.85546875" style="4" customWidth="1"/>
    <col min="2053" max="2053" width="7.140625" style="4" customWidth="1"/>
    <col min="2054" max="2054" width="7.28515625" style="4" customWidth="1"/>
    <col min="2055" max="2055" width="5.85546875" style="4" customWidth="1"/>
    <col min="2056" max="2056" width="8.42578125" style="4" customWidth="1"/>
    <col min="2057" max="2057" width="4.7109375" style="4" customWidth="1"/>
    <col min="2058" max="2058" width="7.42578125" style="4" customWidth="1"/>
    <col min="2059" max="2304" width="9.140625" style="4"/>
    <col min="2305" max="2305" width="5.140625" style="4" customWidth="1"/>
    <col min="2306" max="2306" width="13.85546875" style="4" customWidth="1"/>
    <col min="2307" max="2307" width="7.140625" style="4" customWidth="1"/>
    <col min="2308" max="2308" width="0.85546875" style="4" customWidth="1"/>
    <col min="2309" max="2309" width="7.140625" style="4" customWidth="1"/>
    <col min="2310" max="2310" width="7.28515625" style="4" customWidth="1"/>
    <col min="2311" max="2311" width="5.85546875" style="4" customWidth="1"/>
    <col min="2312" max="2312" width="8.42578125" style="4" customWidth="1"/>
    <col min="2313" max="2313" width="4.7109375" style="4" customWidth="1"/>
    <col min="2314" max="2314" width="7.42578125" style="4" customWidth="1"/>
    <col min="2315" max="2560" width="9.140625" style="4"/>
    <col min="2561" max="2561" width="5.140625" style="4" customWidth="1"/>
    <col min="2562" max="2562" width="13.85546875" style="4" customWidth="1"/>
    <col min="2563" max="2563" width="7.140625" style="4" customWidth="1"/>
    <col min="2564" max="2564" width="0.85546875" style="4" customWidth="1"/>
    <col min="2565" max="2565" width="7.140625" style="4" customWidth="1"/>
    <col min="2566" max="2566" width="7.28515625" style="4" customWidth="1"/>
    <col min="2567" max="2567" width="5.85546875" style="4" customWidth="1"/>
    <col min="2568" max="2568" width="8.42578125" style="4" customWidth="1"/>
    <col min="2569" max="2569" width="4.7109375" style="4" customWidth="1"/>
    <col min="2570" max="2570" width="7.42578125" style="4" customWidth="1"/>
    <col min="2571" max="2816" width="9.140625" style="4"/>
    <col min="2817" max="2817" width="5.140625" style="4" customWidth="1"/>
    <col min="2818" max="2818" width="13.85546875" style="4" customWidth="1"/>
    <col min="2819" max="2819" width="7.140625" style="4" customWidth="1"/>
    <col min="2820" max="2820" width="0.85546875" style="4" customWidth="1"/>
    <col min="2821" max="2821" width="7.140625" style="4" customWidth="1"/>
    <col min="2822" max="2822" width="7.28515625" style="4" customWidth="1"/>
    <col min="2823" max="2823" width="5.85546875" style="4" customWidth="1"/>
    <col min="2824" max="2824" width="8.42578125" style="4" customWidth="1"/>
    <col min="2825" max="2825" width="4.7109375" style="4" customWidth="1"/>
    <col min="2826" max="2826" width="7.42578125" style="4" customWidth="1"/>
    <col min="2827" max="3072" width="9.140625" style="4"/>
    <col min="3073" max="3073" width="5.140625" style="4" customWidth="1"/>
    <col min="3074" max="3074" width="13.85546875" style="4" customWidth="1"/>
    <col min="3075" max="3075" width="7.140625" style="4" customWidth="1"/>
    <col min="3076" max="3076" width="0.85546875" style="4" customWidth="1"/>
    <col min="3077" max="3077" width="7.140625" style="4" customWidth="1"/>
    <col min="3078" max="3078" width="7.28515625" style="4" customWidth="1"/>
    <col min="3079" max="3079" width="5.85546875" style="4" customWidth="1"/>
    <col min="3080" max="3080" width="8.42578125" style="4" customWidth="1"/>
    <col min="3081" max="3081" width="4.7109375" style="4" customWidth="1"/>
    <col min="3082" max="3082" width="7.42578125" style="4" customWidth="1"/>
    <col min="3083" max="3328" width="9.140625" style="4"/>
    <col min="3329" max="3329" width="5.140625" style="4" customWidth="1"/>
    <col min="3330" max="3330" width="13.85546875" style="4" customWidth="1"/>
    <col min="3331" max="3331" width="7.140625" style="4" customWidth="1"/>
    <col min="3332" max="3332" width="0.85546875" style="4" customWidth="1"/>
    <col min="3333" max="3333" width="7.140625" style="4" customWidth="1"/>
    <col min="3334" max="3334" width="7.28515625" style="4" customWidth="1"/>
    <col min="3335" max="3335" width="5.85546875" style="4" customWidth="1"/>
    <col min="3336" max="3336" width="8.42578125" style="4" customWidth="1"/>
    <col min="3337" max="3337" width="4.7109375" style="4" customWidth="1"/>
    <col min="3338" max="3338" width="7.42578125" style="4" customWidth="1"/>
    <col min="3339" max="3584" width="9.140625" style="4"/>
    <col min="3585" max="3585" width="5.140625" style="4" customWidth="1"/>
    <col min="3586" max="3586" width="13.85546875" style="4" customWidth="1"/>
    <col min="3587" max="3587" width="7.140625" style="4" customWidth="1"/>
    <col min="3588" max="3588" width="0.85546875" style="4" customWidth="1"/>
    <col min="3589" max="3589" width="7.140625" style="4" customWidth="1"/>
    <col min="3590" max="3590" width="7.28515625" style="4" customWidth="1"/>
    <col min="3591" max="3591" width="5.85546875" style="4" customWidth="1"/>
    <col min="3592" max="3592" width="8.42578125" style="4" customWidth="1"/>
    <col min="3593" max="3593" width="4.7109375" style="4" customWidth="1"/>
    <col min="3594" max="3594" width="7.42578125" style="4" customWidth="1"/>
    <col min="3595" max="3840" width="9.140625" style="4"/>
    <col min="3841" max="3841" width="5.140625" style="4" customWidth="1"/>
    <col min="3842" max="3842" width="13.85546875" style="4" customWidth="1"/>
    <col min="3843" max="3843" width="7.140625" style="4" customWidth="1"/>
    <col min="3844" max="3844" width="0.85546875" style="4" customWidth="1"/>
    <col min="3845" max="3845" width="7.140625" style="4" customWidth="1"/>
    <col min="3846" max="3846" width="7.28515625" style="4" customWidth="1"/>
    <col min="3847" max="3847" width="5.85546875" style="4" customWidth="1"/>
    <col min="3848" max="3848" width="8.42578125" style="4" customWidth="1"/>
    <col min="3849" max="3849" width="4.7109375" style="4" customWidth="1"/>
    <col min="3850" max="3850" width="7.42578125" style="4" customWidth="1"/>
    <col min="3851" max="4096" width="9.140625" style="4"/>
    <col min="4097" max="4097" width="5.140625" style="4" customWidth="1"/>
    <col min="4098" max="4098" width="13.85546875" style="4" customWidth="1"/>
    <col min="4099" max="4099" width="7.140625" style="4" customWidth="1"/>
    <col min="4100" max="4100" width="0.85546875" style="4" customWidth="1"/>
    <col min="4101" max="4101" width="7.140625" style="4" customWidth="1"/>
    <col min="4102" max="4102" width="7.28515625" style="4" customWidth="1"/>
    <col min="4103" max="4103" width="5.85546875" style="4" customWidth="1"/>
    <col min="4104" max="4104" width="8.42578125" style="4" customWidth="1"/>
    <col min="4105" max="4105" width="4.7109375" style="4" customWidth="1"/>
    <col min="4106" max="4106" width="7.42578125" style="4" customWidth="1"/>
    <col min="4107" max="4352" width="9.140625" style="4"/>
    <col min="4353" max="4353" width="5.140625" style="4" customWidth="1"/>
    <col min="4354" max="4354" width="13.85546875" style="4" customWidth="1"/>
    <col min="4355" max="4355" width="7.140625" style="4" customWidth="1"/>
    <col min="4356" max="4356" width="0.85546875" style="4" customWidth="1"/>
    <col min="4357" max="4357" width="7.140625" style="4" customWidth="1"/>
    <col min="4358" max="4358" width="7.28515625" style="4" customWidth="1"/>
    <col min="4359" max="4359" width="5.85546875" style="4" customWidth="1"/>
    <col min="4360" max="4360" width="8.42578125" style="4" customWidth="1"/>
    <col min="4361" max="4361" width="4.7109375" style="4" customWidth="1"/>
    <col min="4362" max="4362" width="7.42578125" style="4" customWidth="1"/>
    <col min="4363" max="4608" width="9.140625" style="4"/>
    <col min="4609" max="4609" width="5.140625" style="4" customWidth="1"/>
    <col min="4610" max="4610" width="13.85546875" style="4" customWidth="1"/>
    <col min="4611" max="4611" width="7.140625" style="4" customWidth="1"/>
    <col min="4612" max="4612" width="0.85546875" style="4" customWidth="1"/>
    <col min="4613" max="4613" width="7.140625" style="4" customWidth="1"/>
    <col min="4614" max="4614" width="7.28515625" style="4" customWidth="1"/>
    <col min="4615" max="4615" width="5.85546875" style="4" customWidth="1"/>
    <col min="4616" max="4616" width="8.42578125" style="4" customWidth="1"/>
    <col min="4617" max="4617" width="4.7109375" style="4" customWidth="1"/>
    <col min="4618" max="4618" width="7.42578125" style="4" customWidth="1"/>
    <col min="4619" max="4864" width="9.140625" style="4"/>
    <col min="4865" max="4865" width="5.140625" style="4" customWidth="1"/>
    <col min="4866" max="4866" width="13.85546875" style="4" customWidth="1"/>
    <col min="4867" max="4867" width="7.140625" style="4" customWidth="1"/>
    <col min="4868" max="4868" width="0.85546875" style="4" customWidth="1"/>
    <col min="4869" max="4869" width="7.140625" style="4" customWidth="1"/>
    <col min="4870" max="4870" width="7.28515625" style="4" customWidth="1"/>
    <col min="4871" max="4871" width="5.85546875" style="4" customWidth="1"/>
    <col min="4872" max="4872" width="8.42578125" style="4" customWidth="1"/>
    <col min="4873" max="4873" width="4.7109375" style="4" customWidth="1"/>
    <col min="4874" max="4874" width="7.42578125" style="4" customWidth="1"/>
    <col min="4875" max="5120" width="9.140625" style="4"/>
    <col min="5121" max="5121" width="5.140625" style="4" customWidth="1"/>
    <col min="5122" max="5122" width="13.85546875" style="4" customWidth="1"/>
    <col min="5123" max="5123" width="7.140625" style="4" customWidth="1"/>
    <col min="5124" max="5124" width="0.85546875" style="4" customWidth="1"/>
    <col min="5125" max="5125" width="7.140625" style="4" customWidth="1"/>
    <col min="5126" max="5126" width="7.28515625" style="4" customWidth="1"/>
    <col min="5127" max="5127" width="5.85546875" style="4" customWidth="1"/>
    <col min="5128" max="5128" width="8.42578125" style="4" customWidth="1"/>
    <col min="5129" max="5129" width="4.7109375" style="4" customWidth="1"/>
    <col min="5130" max="5130" width="7.42578125" style="4" customWidth="1"/>
    <col min="5131" max="5376" width="9.140625" style="4"/>
    <col min="5377" max="5377" width="5.140625" style="4" customWidth="1"/>
    <col min="5378" max="5378" width="13.85546875" style="4" customWidth="1"/>
    <col min="5379" max="5379" width="7.140625" style="4" customWidth="1"/>
    <col min="5380" max="5380" width="0.85546875" style="4" customWidth="1"/>
    <col min="5381" max="5381" width="7.140625" style="4" customWidth="1"/>
    <col min="5382" max="5382" width="7.28515625" style="4" customWidth="1"/>
    <col min="5383" max="5383" width="5.85546875" style="4" customWidth="1"/>
    <col min="5384" max="5384" width="8.42578125" style="4" customWidth="1"/>
    <col min="5385" max="5385" width="4.7109375" style="4" customWidth="1"/>
    <col min="5386" max="5386" width="7.42578125" style="4" customWidth="1"/>
    <col min="5387" max="5632" width="9.140625" style="4"/>
    <col min="5633" max="5633" width="5.140625" style="4" customWidth="1"/>
    <col min="5634" max="5634" width="13.85546875" style="4" customWidth="1"/>
    <col min="5635" max="5635" width="7.140625" style="4" customWidth="1"/>
    <col min="5636" max="5636" width="0.85546875" style="4" customWidth="1"/>
    <col min="5637" max="5637" width="7.140625" style="4" customWidth="1"/>
    <col min="5638" max="5638" width="7.28515625" style="4" customWidth="1"/>
    <col min="5639" max="5639" width="5.85546875" style="4" customWidth="1"/>
    <col min="5640" max="5640" width="8.42578125" style="4" customWidth="1"/>
    <col min="5641" max="5641" width="4.7109375" style="4" customWidth="1"/>
    <col min="5642" max="5642" width="7.42578125" style="4" customWidth="1"/>
    <col min="5643" max="5888" width="9.140625" style="4"/>
    <col min="5889" max="5889" width="5.140625" style="4" customWidth="1"/>
    <col min="5890" max="5890" width="13.85546875" style="4" customWidth="1"/>
    <col min="5891" max="5891" width="7.140625" style="4" customWidth="1"/>
    <col min="5892" max="5892" width="0.85546875" style="4" customWidth="1"/>
    <col min="5893" max="5893" width="7.140625" style="4" customWidth="1"/>
    <col min="5894" max="5894" width="7.28515625" style="4" customWidth="1"/>
    <col min="5895" max="5895" width="5.85546875" style="4" customWidth="1"/>
    <col min="5896" max="5896" width="8.42578125" style="4" customWidth="1"/>
    <col min="5897" max="5897" width="4.7109375" style="4" customWidth="1"/>
    <col min="5898" max="5898" width="7.42578125" style="4" customWidth="1"/>
    <col min="5899" max="6144" width="9.140625" style="4"/>
    <col min="6145" max="6145" width="5.140625" style="4" customWidth="1"/>
    <col min="6146" max="6146" width="13.85546875" style="4" customWidth="1"/>
    <col min="6147" max="6147" width="7.140625" style="4" customWidth="1"/>
    <col min="6148" max="6148" width="0.85546875" style="4" customWidth="1"/>
    <col min="6149" max="6149" width="7.140625" style="4" customWidth="1"/>
    <col min="6150" max="6150" width="7.28515625" style="4" customWidth="1"/>
    <col min="6151" max="6151" width="5.85546875" style="4" customWidth="1"/>
    <col min="6152" max="6152" width="8.42578125" style="4" customWidth="1"/>
    <col min="6153" max="6153" width="4.7109375" style="4" customWidth="1"/>
    <col min="6154" max="6154" width="7.42578125" style="4" customWidth="1"/>
    <col min="6155" max="6400" width="9.140625" style="4"/>
    <col min="6401" max="6401" width="5.140625" style="4" customWidth="1"/>
    <col min="6402" max="6402" width="13.85546875" style="4" customWidth="1"/>
    <col min="6403" max="6403" width="7.140625" style="4" customWidth="1"/>
    <col min="6404" max="6404" width="0.85546875" style="4" customWidth="1"/>
    <col min="6405" max="6405" width="7.140625" style="4" customWidth="1"/>
    <col min="6406" max="6406" width="7.28515625" style="4" customWidth="1"/>
    <col min="6407" max="6407" width="5.85546875" style="4" customWidth="1"/>
    <col min="6408" max="6408" width="8.42578125" style="4" customWidth="1"/>
    <col min="6409" max="6409" width="4.7109375" style="4" customWidth="1"/>
    <col min="6410" max="6410" width="7.42578125" style="4" customWidth="1"/>
    <col min="6411" max="6656" width="9.140625" style="4"/>
    <col min="6657" max="6657" width="5.140625" style="4" customWidth="1"/>
    <col min="6658" max="6658" width="13.85546875" style="4" customWidth="1"/>
    <col min="6659" max="6659" width="7.140625" style="4" customWidth="1"/>
    <col min="6660" max="6660" width="0.85546875" style="4" customWidth="1"/>
    <col min="6661" max="6661" width="7.140625" style="4" customWidth="1"/>
    <col min="6662" max="6662" width="7.28515625" style="4" customWidth="1"/>
    <col min="6663" max="6663" width="5.85546875" style="4" customWidth="1"/>
    <col min="6664" max="6664" width="8.42578125" style="4" customWidth="1"/>
    <col min="6665" max="6665" width="4.7109375" style="4" customWidth="1"/>
    <col min="6666" max="6666" width="7.42578125" style="4" customWidth="1"/>
    <col min="6667" max="6912" width="9.140625" style="4"/>
    <col min="6913" max="6913" width="5.140625" style="4" customWidth="1"/>
    <col min="6914" max="6914" width="13.85546875" style="4" customWidth="1"/>
    <col min="6915" max="6915" width="7.140625" style="4" customWidth="1"/>
    <col min="6916" max="6916" width="0.85546875" style="4" customWidth="1"/>
    <col min="6917" max="6917" width="7.140625" style="4" customWidth="1"/>
    <col min="6918" max="6918" width="7.28515625" style="4" customWidth="1"/>
    <col min="6919" max="6919" width="5.85546875" style="4" customWidth="1"/>
    <col min="6920" max="6920" width="8.42578125" style="4" customWidth="1"/>
    <col min="6921" max="6921" width="4.7109375" style="4" customWidth="1"/>
    <col min="6922" max="6922" width="7.42578125" style="4" customWidth="1"/>
    <col min="6923" max="7168" width="9.140625" style="4"/>
    <col min="7169" max="7169" width="5.140625" style="4" customWidth="1"/>
    <col min="7170" max="7170" width="13.85546875" style="4" customWidth="1"/>
    <col min="7171" max="7171" width="7.140625" style="4" customWidth="1"/>
    <col min="7172" max="7172" width="0.85546875" style="4" customWidth="1"/>
    <col min="7173" max="7173" width="7.140625" style="4" customWidth="1"/>
    <col min="7174" max="7174" width="7.28515625" style="4" customWidth="1"/>
    <col min="7175" max="7175" width="5.85546875" style="4" customWidth="1"/>
    <col min="7176" max="7176" width="8.42578125" style="4" customWidth="1"/>
    <col min="7177" max="7177" width="4.7109375" style="4" customWidth="1"/>
    <col min="7178" max="7178" width="7.42578125" style="4" customWidth="1"/>
    <col min="7179" max="7424" width="9.140625" style="4"/>
    <col min="7425" max="7425" width="5.140625" style="4" customWidth="1"/>
    <col min="7426" max="7426" width="13.85546875" style="4" customWidth="1"/>
    <col min="7427" max="7427" width="7.140625" style="4" customWidth="1"/>
    <col min="7428" max="7428" width="0.85546875" style="4" customWidth="1"/>
    <col min="7429" max="7429" width="7.140625" style="4" customWidth="1"/>
    <col min="7430" max="7430" width="7.28515625" style="4" customWidth="1"/>
    <col min="7431" max="7431" width="5.85546875" style="4" customWidth="1"/>
    <col min="7432" max="7432" width="8.42578125" style="4" customWidth="1"/>
    <col min="7433" max="7433" width="4.7109375" style="4" customWidth="1"/>
    <col min="7434" max="7434" width="7.42578125" style="4" customWidth="1"/>
    <col min="7435" max="7680" width="9.140625" style="4"/>
    <col min="7681" max="7681" width="5.140625" style="4" customWidth="1"/>
    <col min="7682" max="7682" width="13.85546875" style="4" customWidth="1"/>
    <col min="7683" max="7683" width="7.140625" style="4" customWidth="1"/>
    <col min="7684" max="7684" width="0.85546875" style="4" customWidth="1"/>
    <col min="7685" max="7685" width="7.140625" style="4" customWidth="1"/>
    <col min="7686" max="7686" width="7.28515625" style="4" customWidth="1"/>
    <col min="7687" max="7687" width="5.85546875" style="4" customWidth="1"/>
    <col min="7688" max="7688" width="8.42578125" style="4" customWidth="1"/>
    <col min="7689" max="7689" width="4.7109375" style="4" customWidth="1"/>
    <col min="7690" max="7690" width="7.42578125" style="4" customWidth="1"/>
    <col min="7691" max="7936" width="9.140625" style="4"/>
    <col min="7937" max="7937" width="5.140625" style="4" customWidth="1"/>
    <col min="7938" max="7938" width="13.85546875" style="4" customWidth="1"/>
    <col min="7939" max="7939" width="7.140625" style="4" customWidth="1"/>
    <col min="7940" max="7940" width="0.85546875" style="4" customWidth="1"/>
    <col min="7941" max="7941" width="7.140625" style="4" customWidth="1"/>
    <col min="7942" max="7942" width="7.28515625" style="4" customWidth="1"/>
    <col min="7943" max="7943" width="5.85546875" style="4" customWidth="1"/>
    <col min="7944" max="7944" width="8.42578125" style="4" customWidth="1"/>
    <col min="7945" max="7945" width="4.7109375" style="4" customWidth="1"/>
    <col min="7946" max="7946" width="7.42578125" style="4" customWidth="1"/>
    <col min="7947" max="8192" width="9.140625" style="4"/>
    <col min="8193" max="8193" width="5.140625" style="4" customWidth="1"/>
    <col min="8194" max="8194" width="13.85546875" style="4" customWidth="1"/>
    <col min="8195" max="8195" width="7.140625" style="4" customWidth="1"/>
    <col min="8196" max="8196" width="0.85546875" style="4" customWidth="1"/>
    <col min="8197" max="8197" width="7.140625" style="4" customWidth="1"/>
    <col min="8198" max="8198" width="7.28515625" style="4" customWidth="1"/>
    <col min="8199" max="8199" width="5.85546875" style="4" customWidth="1"/>
    <col min="8200" max="8200" width="8.42578125" style="4" customWidth="1"/>
    <col min="8201" max="8201" width="4.7109375" style="4" customWidth="1"/>
    <col min="8202" max="8202" width="7.42578125" style="4" customWidth="1"/>
    <col min="8203" max="8448" width="9.140625" style="4"/>
    <col min="8449" max="8449" width="5.140625" style="4" customWidth="1"/>
    <col min="8450" max="8450" width="13.85546875" style="4" customWidth="1"/>
    <col min="8451" max="8451" width="7.140625" style="4" customWidth="1"/>
    <col min="8452" max="8452" width="0.85546875" style="4" customWidth="1"/>
    <col min="8453" max="8453" width="7.140625" style="4" customWidth="1"/>
    <col min="8454" max="8454" width="7.28515625" style="4" customWidth="1"/>
    <col min="8455" max="8455" width="5.85546875" style="4" customWidth="1"/>
    <col min="8456" max="8456" width="8.42578125" style="4" customWidth="1"/>
    <col min="8457" max="8457" width="4.7109375" style="4" customWidth="1"/>
    <col min="8458" max="8458" width="7.42578125" style="4" customWidth="1"/>
    <col min="8459" max="8704" width="9.140625" style="4"/>
    <col min="8705" max="8705" width="5.140625" style="4" customWidth="1"/>
    <col min="8706" max="8706" width="13.85546875" style="4" customWidth="1"/>
    <col min="8707" max="8707" width="7.140625" style="4" customWidth="1"/>
    <col min="8708" max="8708" width="0.85546875" style="4" customWidth="1"/>
    <col min="8709" max="8709" width="7.140625" style="4" customWidth="1"/>
    <col min="8710" max="8710" width="7.28515625" style="4" customWidth="1"/>
    <col min="8711" max="8711" width="5.85546875" style="4" customWidth="1"/>
    <col min="8712" max="8712" width="8.42578125" style="4" customWidth="1"/>
    <col min="8713" max="8713" width="4.7109375" style="4" customWidth="1"/>
    <col min="8714" max="8714" width="7.42578125" style="4" customWidth="1"/>
    <col min="8715" max="8960" width="9.140625" style="4"/>
    <col min="8961" max="8961" width="5.140625" style="4" customWidth="1"/>
    <col min="8962" max="8962" width="13.85546875" style="4" customWidth="1"/>
    <col min="8963" max="8963" width="7.140625" style="4" customWidth="1"/>
    <col min="8964" max="8964" width="0.85546875" style="4" customWidth="1"/>
    <col min="8965" max="8965" width="7.140625" style="4" customWidth="1"/>
    <col min="8966" max="8966" width="7.28515625" style="4" customWidth="1"/>
    <col min="8967" max="8967" width="5.85546875" style="4" customWidth="1"/>
    <col min="8968" max="8968" width="8.42578125" style="4" customWidth="1"/>
    <col min="8969" max="8969" width="4.7109375" style="4" customWidth="1"/>
    <col min="8970" max="8970" width="7.42578125" style="4" customWidth="1"/>
    <col min="8971" max="9216" width="9.140625" style="4"/>
    <col min="9217" max="9217" width="5.140625" style="4" customWidth="1"/>
    <col min="9218" max="9218" width="13.85546875" style="4" customWidth="1"/>
    <col min="9219" max="9219" width="7.140625" style="4" customWidth="1"/>
    <col min="9220" max="9220" width="0.85546875" style="4" customWidth="1"/>
    <col min="9221" max="9221" width="7.140625" style="4" customWidth="1"/>
    <col min="9222" max="9222" width="7.28515625" style="4" customWidth="1"/>
    <col min="9223" max="9223" width="5.85546875" style="4" customWidth="1"/>
    <col min="9224" max="9224" width="8.42578125" style="4" customWidth="1"/>
    <col min="9225" max="9225" width="4.7109375" style="4" customWidth="1"/>
    <col min="9226" max="9226" width="7.42578125" style="4" customWidth="1"/>
    <col min="9227" max="9472" width="9.140625" style="4"/>
    <col min="9473" max="9473" width="5.140625" style="4" customWidth="1"/>
    <col min="9474" max="9474" width="13.85546875" style="4" customWidth="1"/>
    <col min="9475" max="9475" width="7.140625" style="4" customWidth="1"/>
    <col min="9476" max="9476" width="0.85546875" style="4" customWidth="1"/>
    <col min="9477" max="9477" width="7.140625" style="4" customWidth="1"/>
    <col min="9478" max="9478" width="7.28515625" style="4" customWidth="1"/>
    <col min="9479" max="9479" width="5.85546875" style="4" customWidth="1"/>
    <col min="9480" max="9480" width="8.42578125" style="4" customWidth="1"/>
    <col min="9481" max="9481" width="4.7109375" style="4" customWidth="1"/>
    <col min="9482" max="9482" width="7.42578125" style="4" customWidth="1"/>
    <col min="9483" max="9728" width="9.140625" style="4"/>
    <col min="9729" max="9729" width="5.140625" style="4" customWidth="1"/>
    <col min="9730" max="9730" width="13.85546875" style="4" customWidth="1"/>
    <col min="9731" max="9731" width="7.140625" style="4" customWidth="1"/>
    <col min="9732" max="9732" width="0.85546875" style="4" customWidth="1"/>
    <col min="9733" max="9733" width="7.140625" style="4" customWidth="1"/>
    <col min="9734" max="9734" width="7.28515625" style="4" customWidth="1"/>
    <col min="9735" max="9735" width="5.85546875" style="4" customWidth="1"/>
    <col min="9736" max="9736" width="8.42578125" style="4" customWidth="1"/>
    <col min="9737" max="9737" width="4.7109375" style="4" customWidth="1"/>
    <col min="9738" max="9738" width="7.42578125" style="4" customWidth="1"/>
    <col min="9739" max="9984" width="9.140625" style="4"/>
    <col min="9985" max="9985" width="5.140625" style="4" customWidth="1"/>
    <col min="9986" max="9986" width="13.85546875" style="4" customWidth="1"/>
    <col min="9987" max="9987" width="7.140625" style="4" customWidth="1"/>
    <col min="9988" max="9988" width="0.85546875" style="4" customWidth="1"/>
    <col min="9989" max="9989" width="7.140625" style="4" customWidth="1"/>
    <col min="9990" max="9990" width="7.28515625" style="4" customWidth="1"/>
    <col min="9991" max="9991" width="5.85546875" style="4" customWidth="1"/>
    <col min="9992" max="9992" width="8.42578125" style="4" customWidth="1"/>
    <col min="9993" max="9993" width="4.7109375" style="4" customWidth="1"/>
    <col min="9994" max="9994" width="7.42578125" style="4" customWidth="1"/>
    <col min="9995" max="10240" width="9.140625" style="4"/>
    <col min="10241" max="10241" width="5.140625" style="4" customWidth="1"/>
    <col min="10242" max="10242" width="13.85546875" style="4" customWidth="1"/>
    <col min="10243" max="10243" width="7.140625" style="4" customWidth="1"/>
    <col min="10244" max="10244" width="0.85546875" style="4" customWidth="1"/>
    <col min="10245" max="10245" width="7.140625" style="4" customWidth="1"/>
    <col min="10246" max="10246" width="7.28515625" style="4" customWidth="1"/>
    <col min="10247" max="10247" width="5.85546875" style="4" customWidth="1"/>
    <col min="10248" max="10248" width="8.42578125" style="4" customWidth="1"/>
    <col min="10249" max="10249" width="4.7109375" style="4" customWidth="1"/>
    <col min="10250" max="10250" width="7.42578125" style="4" customWidth="1"/>
    <col min="10251" max="10496" width="9.140625" style="4"/>
    <col min="10497" max="10497" width="5.140625" style="4" customWidth="1"/>
    <col min="10498" max="10498" width="13.85546875" style="4" customWidth="1"/>
    <col min="10499" max="10499" width="7.140625" style="4" customWidth="1"/>
    <col min="10500" max="10500" width="0.85546875" style="4" customWidth="1"/>
    <col min="10501" max="10501" width="7.140625" style="4" customWidth="1"/>
    <col min="10502" max="10502" width="7.28515625" style="4" customWidth="1"/>
    <col min="10503" max="10503" width="5.85546875" style="4" customWidth="1"/>
    <col min="10504" max="10504" width="8.42578125" style="4" customWidth="1"/>
    <col min="10505" max="10505" width="4.7109375" style="4" customWidth="1"/>
    <col min="10506" max="10506" width="7.42578125" style="4" customWidth="1"/>
    <col min="10507" max="10752" width="9.140625" style="4"/>
    <col min="10753" max="10753" width="5.140625" style="4" customWidth="1"/>
    <col min="10754" max="10754" width="13.85546875" style="4" customWidth="1"/>
    <col min="10755" max="10755" width="7.140625" style="4" customWidth="1"/>
    <col min="10756" max="10756" width="0.85546875" style="4" customWidth="1"/>
    <col min="10757" max="10757" width="7.140625" style="4" customWidth="1"/>
    <col min="10758" max="10758" width="7.28515625" style="4" customWidth="1"/>
    <col min="10759" max="10759" width="5.85546875" style="4" customWidth="1"/>
    <col min="10760" max="10760" width="8.42578125" style="4" customWidth="1"/>
    <col min="10761" max="10761" width="4.7109375" style="4" customWidth="1"/>
    <col min="10762" max="10762" width="7.42578125" style="4" customWidth="1"/>
    <col min="10763" max="11008" width="9.140625" style="4"/>
    <col min="11009" max="11009" width="5.140625" style="4" customWidth="1"/>
    <col min="11010" max="11010" width="13.85546875" style="4" customWidth="1"/>
    <col min="11011" max="11011" width="7.140625" style="4" customWidth="1"/>
    <col min="11012" max="11012" width="0.85546875" style="4" customWidth="1"/>
    <col min="11013" max="11013" width="7.140625" style="4" customWidth="1"/>
    <col min="11014" max="11014" width="7.28515625" style="4" customWidth="1"/>
    <col min="11015" max="11015" width="5.85546875" style="4" customWidth="1"/>
    <col min="11016" max="11016" width="8.42578125" style="4" customWidth="1"/>
    <col min="11017" max="11017" width="4.7109375" style="4" customWidth="1"/>
    <col min="11018" max="11018" width="7.42578125" style="4" customWidth="1"/>
    <col min="11019" max="11264" width="9.140625" style="4"/>
    <col min="11265" max="11265" width="5.140625" style="4" customWidth="1"/>
    <col min="11266" max="11266" width="13.85546875" style="4" customWidth="1"/>
    <col min="11267" max="11267" width="7.140625" style="4" customWidth="1"/>
    <col min="11268" max="11268" width="0.85546875" style="4" customWidth="1"/>
    <col min="11269" max="11269" width="7.140625" style="4" customWidth="1"/>
    <col min="11270" max="11270" width="7.28515625" style="4" customWidth="1"/>
    <col min="11271" max="11271" width="5.85546875" style="4" customWidth="1"/>
    <col min="11272" max="11272" width="8.42578125" style="4" customWidth="1"/>
    <col min="11273" max="11273" width="4.7109375" style="4" customWidth="1"/>
    <col min="11274" max="11274" width="7.42578125" style="4" customWidth="1"/>
    <col min="11275" max="11520" width="9.140625" style="4"/>
    <col min="11521" max="11521" width="5.140625" style="4" customWidth="1"/>
    <col min="11522" max="11522" width="13.85546875" style="4" customWidth="1"/>
    <col min="11523" max="11523" width="7.140625" style="4" customWidth="1"/>
    <col min="11524" max="11524" width="0.85546875" style="4" customWidth="1"/>
    <col min="11525" max="11525" width="7.140625" style="4" customWidth="1"/>
    <col min="11526" max="11526" width="7.28515625" style="4" customWidth="1"/>
    <col min="11527" max="11527" width="5.85546875" style="4" customWidth="1"/>
    <col min="11528" max="11528" width="8.42578125" style="4" customWidth="1"/>
    <col min="11529" max="11529" width="4.7109375" style="4" customWidth="1"/>
    <col min="11530" max="11530" width="7.42578125" style="4" customWidth="1"/>
    <col min="11531" max="11776" width="9.140625" style="4"/>
    <col min="11777" max="11777" width="5.140625" style="4" customWidth="1"/>
    <col min="11778" max="11778" width="13.85546875" style="4" customWidth="1"/>
    <col min="11779" max="11779" width="7.140625" style="4" customWidth="1"/>
    <col min="11780" max="11780" width="0.85546875" style="4" customWidth="1"/>
    <col min="11781" max="11781" width="7.140625" style="4" customWidth="1"/>
    <col min="11782" max="11782" width="7.28515625" style="4" customWidth="1"/>
    <col min="11783" max="11783" width="5.85546875" style="4" customWidth="1"/>
    <col min="11784" max="11784" width="8.42578125" style="4" customWidth="1"/>
    <col min="11785" max="11785" width="4.7109375" style="4" customWidth="1"/>
    <col min="11786" max="11786" width="7.42578125" style="4" customWidth="1"/>
    <col min="11787" max="12032" width="9.140625" style="4"/>
    <col min="12033" max="12033" width="5.140625" style="4" customWidth="1"/>
    <col min="12034" max="12034" width="13.85546875" style="4" customWidth="1"/>
    <col min="12035" max="12035" width="7.140625" style="4" customWidth="1"/>
    <col min="12036" max="12036" width="0.85546875" style="4" customWidth="1"/>
    <col min="12037" max="12037" width="7.140625" style="4" customWidth="1"/>
    <col min="12038" max="12038" width="7.28515625" style="4" customWidth="1"/>
    <col min="12039" max="12039" width="5.85546875" style="4" customWidth="1"/>
    <col min="12040" max="12040" width="8.42578125" style="4" customWidth="1"/>
    <col min="12041" max="12041" width="4.7109375" style="4" customWidth="1"/>
    <col min="12042" max="12042" width="7.42578125" style="4" customWidth="1"/>
    <col min="12043" max="12288" width="9.140625" style="4"/>
    <col min="12289" max="12289" width="5.140625" style="4" customWidth="1"/>
    <col min="12290" max="12290" width="13.85546875" style="4" customWidth="1"/>
    <col min="12291" max="12291" width="7.140625" style="4" customWidth="1"/>
    <col min="12292" max="12292" width="0.85546875" style="4" customWidth="1"/>
    <col min="12293" max="12293" width="7.140625" style="4" customWidth="1"/>
    <col min="12294" max="12294" width="7.28515625" style="4" customWidth="1"/>
    <col min="12295" max="12295" width="5.85546875" style="4" customWidth="1"/>
    <col min="12296" max="12296" width="8.42578125" style="4" customWidth="1"/>
    <col min="12297" max="12297" width="4.7109375" style="4" customWidth="1"/>
    <col min="12298" max="12298" width="7.42578125" style="4" customWidth="1"/>
    <col min="12299" max="12544" width="9.140625" style="4"/>
    <col min="12545" max="12545" width="5.140625" style="4" customWidth="1"/>
    <col min="12546" max="12546" width="13.85546875" style="4" customWidth="1"/>
    <col min="12547" max="12547" width="7.140625" style="4" customWidth="1"/>
    <col min="12548" max="12548" width="0.85546875" style="4" customWidth="1"/>
    <col min="12549" max="12549" width="7.140625" style="4" customWidth="1"/>
    <col min="12550" max="12550" width="7.28515625" style="4" customWidth="1"/>
    <col min="12551" max="12551" width="5.85546875" style="4" customWidth="1"/>
    <col min="12552" max="12552" width="8.42578125" style="4" customWidth="1"/>
    <col min="12553" max="12553" width="4.7109375" style="4" customWidth="1"/>
    <col min="12554" max="12554" width="7.42578125" style="4" customWidth="1"/>
    <col min="12555" max="12800" width="9.140625" style="4"/>
    <col min="12801" max="12801" width="5.140625" style="4" customWidth="1"/>
    <col min="12802" max="12802" width="13.85546875" style="4" customWidth="1"/>
    <col min="12803" max="12803" width="7.140625" style="4" customWidth="1"/>
    <col min="12804" max="12804" width="0.85546875" style="4" customWidth="1"/>
    <col min="12805" max="12805" width="7.140625" style="4" customWidth="1"/>
    <col min="12806" max="12806" width="7.28515625" style="4" customWidth="1"/>
    <col min="12807" max="12807" width="5.85546875" style="4" customWidth="1"/>
    <col min="12808" max="12808" width="8.42578125" style="4" customWidth="1"/>
    <col min="12809" max="12809" width="4.7109375" style="4" customWidth="1"/>
    <col min="12810" max="12810" width="7.42578125" style="4" customWidth="1"/>
    <col min="12811" max="13056" width="9.140625" style="4"/>
    <col min="13057" max="13057" width="5.140625" style="4" customWidth="1"/>
    <col min="13058" max="13058" width="13.85546875" style="4" customWidth="1"/>
    <col min="13059" max="13059" width="7.140625" style="4" customWidth="1"/>
    <col min="13060" max="13060" width="0.85546875" style="4" customWidth="1"/>
    <col min="13061" max="13061" width="7.140625" style="4" customWidth="1"/>
    <col min="13062" max="13062" width="7.28515625" style="4" customWidth="1"/>
    <col min="13063" max="13063" width="5.85546875" style="4" customWidth="1"/>
    <col min="13064" max="13064" width="8.42578125" style="4" customWidth="1"/>
    <col min="13065" max="13065" width="4.7109375" style="4" customWidth="1"/>
    <col min="13066" max="13066" width="7.42578125" style="4" customWidth="1"/>
    <col min="13067" max="13312" width="9.140625" style="4"/>
    <col min="13313" max="13313" width="5.140625" style="4" customWidth="1"/>
    <col min="13314" max="13314" width="13.85546875" style="4" customWidth="1"/>
    <col min="13315" max="13315" width="7.140625" style="4" customWidth="1"/>
    <col min="13316" max="13316" width="0.85546875" style="4" customWidth="1"/>
    <col min="13317" max="13317" width="7.140625" style="4" customWidth="1"/>
    <col min="13318" max="13318" width="7.28515625" style="4" customWidth="1"/>
    <col min="13319" max="13319" width="5.85546875" style="4" customWidth="1"/>
    <col min="13320" max="13320" width="8.42578125" style="4" customWidth="1"/>
    <col min="13321" max="13321" width="4.7109375" style="4" customWidth="1"/>
    <col min="13322" max="13322" width="7.42578125" style="4" customWidth="1"/>
    <col min="13323" max="13568" width="9.140625" style="4"/>
    <col min="13569" max="13569" width="5.140625" style="4" customWidth="1"/>
    <col min="13570" max="13570" width="13.85546875" style="4" customWidth="1"/>
    <col min="13571" max="13571" width="7.140625" style="4" customWidth="1"/>
    <col min="13572" max="13572" width="0.85546875" style="4" customWidth="1"/>
    <col min="13573" max="13573" width="7.140625" style="4" customWidth="1"/>
    <col min="13574" max="13574" width="7.28515625" style="4" customWidth="1"/>
    <col min="13575" max="13575" width="5.85546875" style="4" customWidth="1"/>
    <col min="13576" max="13576" width="8.42578125" style="4" customWidth="1"/>
    <col min="13577" max="13577" width="4.7109375" style="4" customWidth="1"/>
    <col min="13578" max="13578" width="7.42578125" style="4" customWidth="1"/>
    <col min="13579" max="13824" width="9.140625" style="4"/>
    <col min="13825" max="13825" width="5.140625" style="4" customWidth="1"/>
    <col min="13826" max="13826" width="13.85546875" style="4" customWidth="1"/>
    <col min="13827" max="13827" width="7.140625" style="4" customWidth="1"/>
    <col min="13828" max="13828" width="0.85546875" style="4" customWidth="1"/>
    <col min="13829" max="13829" width="7.140625" style="4" customWidth="1"/>
    <col min="13830" max="13830" width="7.28515625" style="4" customWidth="1"/>
    <col min="13831" max="13831" width="5.85546875" style="4" customWidth="1"/>
    <col min="13832" max="13832" width="8.42578125" style="4" customWidth="1"/>
    <col min="13833" max="13833" width="4.7109375" style="4" customWidth="1"/>
    <col min="13834" max="13834" width="7.42578125" style="4" customWidth="1"/>
    <col min="13835" max="14080" width="9.140625" style="4"/>
    <col min="14081" max="14081" width="5.140625" style="4" customWidth="1"/>
    <col min="14082" max="14082" width="13.85546875" style="4" customWidth="1"/>
    <col min="14083" max="14083" width="7.140625" style="4" customWidth="1"/>
    <col min="14084" max="14084" width="0.85546875" style="4" customWidth="1"/>
    <col min="14085" max="14085" width="7.140625" style="4" customWidth="1"/>
    <col min="14086" max="14086" width="7.28515625" style="4" customWidth="1"/>
    <col min="14087" max="14087" width="5.85546875" style="4" customWidth="1"/>
    <col min="14088" max="14088" width="8.42578125" style="4" customWidth="1"/>
    <col min="14089" max="14089" width="4.7109375" style="4" customWidth="1"/>
    <col min="14090" max="14090" width="7.42578125" style="4" customWidth="1"/>
    <col min="14091" max="14336" width="9.140625" style="4"/>
    <col min="14337" max="14337" width="5.140625" style="4" customWidth="1"/>
    <col min="14338" max="14338" width="13.85546875" style="4" customWidth="1"/>
    <col min="14339" max="14339" width="7.140625" style="4" customWidth="1"/>
    <col min="14340" max="14340" width="0.85546875" style="4" customWidth="1"/>
    <col min="14341" max="14341" width="7.140625" style="4" customWidth="1"/>
    <col min="14342" max="14342" width="7.28515625" style="4" customWidth="1"/>
    <col min="14343" max="14343" width="5.85546875" style="4" customWidth="1"/>
    <col min="14344" max="14344" width="8.42578125" style="4" customWidth="1"/>
    <col min="14345" max="14345" width="4.7109375" style="4" customWidth="1"/>
    <col min="14346" max="14346" width="7.42578125" style="4" customWidth="1"/>
    <col min="14347" max="14592" width="9.140625" style="4"/>
    <col min="14593" max="14593" width="5.140625" style="4" customWidth="1"/>
    <col min="14594" max="14594" width="13.85546875" style="4" customWidth="1"/>
    <col min="14595" max="14595" width="7.140625" style="4" customWidth="1"/>
    <col min="14596" max="14596" width="0.85546875" style="4" customWidth="1"/>
    <col min="14597" max="14597" width="7.140625" style="4" customWidth="1"/>
    <col min="14598" max="14598" width="7.28515625" style="4" customWidth="1"/>
    <col min="14599" max="14599" width="5.85546875" style="4" customWidth="1"/>
    <col min="14600" max="14600" width="8.42578125" style="4" customWidth="1"/>
    <col min="14601" max="14601" width="4.7109375" style="4" customWidth="1"/>
    <col min="14602" max="14602" width="7.42578125" style="4" customWidth="1"/>
    <col min="14603" max="14848" width="9.140625" style="4"/>
    <col min="14849" max="14849" width="5.140625" style="4" customWidth="1"/>
    <col min="14850" max="14850" width="13.85546875" style="4" customWidth="1"/>
    <col min="14851" max="14851" width="7.140625" style="4" customWidth="1"/>
    <col min="14852" max="14852" width="0.85546875" style="4" customWidth="1"/>
    <col min="14853" max="14853" width="7.140625" style="4" customWidth="1"/>
    <col min="14854" max="14854" width="7.28515625" style="4" customWidth="1"/>
    <col min="14855" max="14855" width="5.85546875" style="4" customWidth="1"/>
    <col min="14856" max="14856" width="8.42578125" style="4" customWidth="1"/>
    <col min="14857" max="14857" width="4.7109375" style="4" customWidth="1"/>
    <col min="14858" max="14858" width="7.42578125" style="4" customWidth="1"/>
    <col min="14859" max="15104" width="9.140625" style="4"/>
    <col min="15105" max="15105" width="5.140625" style="4" customWidth="1"/>
    <col min="15106" max="15106" width="13.85546875" style="4" customWidth="1"/>
    <col min="15107" max="15107" width="7.140625" style="4" customWidth="1"/>
    <col min="15108" max="15108" width="0.85546875" style="4" customWidth="1"/>
    <col min="15109" max="15109" width="7.140625" style="4" customWidth="1"/>
    <col min="15110" max="15110" width="7.28515625" style="4" customWidth="1"/>
    <col min="15111" max="15111" width="5.85546875" style="4" customWidth="1"/>
    <col min="15112" max="15112" width="8.42578125" style="4" customWidth="1"/>
    <col min="15113" max="15113" width="4.7109375" style="4" customWidth="1"/>
    <col min="15114" max="15114" width="7.42578125" style="4" customWidth="1"/>
    <col min="15115" max="15360" width="9.140625" style="4"/>
    <col min="15361" max="15361" width="5.140625" style="4" customWidth="1"/>
    <col min="15362" max="15362" width="13.85546875" style="4" customWidth="1"/>
    <col min="15363" max="15363" width="7.140625" style="4" customWidth="1"/>
    <col min="15364" max="15364" width="0.85546875" style="4" customWidth="1"/>
    <col min="15365" max="15365" width="7.140625" style="4" customWidth="1"/>
    <col min="15366" max="15366" width="7.28515625" style="4" customWidth="1"/>
    <col min="15367" max="15367" width="5.85546875" style="4" customWidth="1"/>
    <col min="15368" max="15368" width="8.42578125" style="4" customWidth="1"/>
    <col min="15369" max="15369" width="4.7109375" style="4" customWidth="1"/>
    <col min="15370" max="15370" width="7.42578125" style="4" customWidth="1"/>
    <col min="15371" max="15616" width="9.140625" style="4"/>
    <col min="15617" max="15617" width="5.140625" style="4" customWidth="1"/>
    <col min="15618" max="15618" width="13.85546875" style="4" customWidth="1"/>
    <col min="15619" max="15619" width="7.140625" style="4" customWidth="1"/>
    <col min="15620" max="15620" width="0.85546875" style="4" customWidth="1"/>
    <col min="15621" max="15621" width="7.140625" style="4" customWidth="1"/>
    <col min="15622" max="15622" width="7.28515625" style="4" customWidth="1"/>
    <col min="15623" max="15623" width="5.85546875" style="4" customWidth="1"/>
    <col min="15624" max="15624" width="8.42578125" style="4" customWidth="1"/>
    <col min="15625" max="15625" width="4.7109375" style="4" customWidth="1"/>
    <col min="15626" max="15626" width="7.42578125" style="4" customWidth="1"/>
    <col min="15627" max="15872" width="9.140625" style="4"/>
    <col min="15873" max="15873" width="5.140625" style="4" customWidth="1"/>
    <col min="15874" max="15874" width="13.85546875" style="4" customWidth="1"/>
    <col min="15875" max="15875" width="7.140625" style="4" customWidth="1"/>
    <col min="15876" max="15876" width="0.85546875" style="4" customWidth="1"/>
    <col min="15877" max="15877" width="7.140625" style="4" customWidth="1"/>
    <col min="15878" max="15878" width="7.28515625" style="4" customWidth="1"/>
    <col min="15879" max="15879" width="5.85546875" style="4" customWidth="1"/>
    <col min="15880" max="15880" width="8.42578125" style="4" customWidth="1"/>
    <col min="15881" max="15881" width="4.7109375" style="4" customWidth="1"/>
    <col min="15882" max="15882" width="7.42578125" style="4" customWidth="1"/>
    <col min="15883" max="16128" width="9.140625" style="4"/>
    <col min="16129" max="16129" width="5.140625" style="4" customWidth="1"/>
    <col min="16130" max="16130" width="13.85546875" style="4" customWidth="1"/>
    <col min="16131" max="16131" width="7.140625" style="4" customWidth="1"/>
    <col min="16132" max="16132" width="0.85546875" style="4" customWidth="1"/>
    <col min="16133" max="16133" width="7.140625" style="4" customWidth="1"/>
    <col min="16134" max="16134" width="7.28515625" style="4" customWidth="1"/>
    <col min="16135" max="16135" width="5.85546875" style="4" customWidth="1"/>
    <col min="16136" max="16136" width="8.42578125" style="4" customWidth="1"/>
    <col min="16137" max="16137" width="4.7109375" style="4" customWidth="1"/>
    <col min="16138" max="16138" width="7.42578125" style="4" customWidth="1"/>
    <col min="16139" max="16384" width="9.140625" style="4"/>
  </cols>
  <sheetData>
    <row r="1" spans="1:21" s="1" customFormat="1" ht="15" x14ac:dyDescent="0.25">
      <c r="A1" s="106" t="s">
        <v>346</v>
      </c>
      <c r="B1" s="58"/>
      <c r="C1" s="59"/>
      <c r="K1" s="2"/>
      <c r="L1" s="2"/>
      <c r="M1" s="2"/>
      <c r="N1" s="2"/>
      <c r="O1" s="2"/>
      <c r="P1" s="2"/>
      <c r="Q1" s="2"/>
      <c r="R1" s="2"/>
      <c r="S1" s="2"/>
    </row>
    <row r="2" spans="1:21" ht="13.15" customHeight="1" x14ac:dyDescent="0.2">
      <c r="A2" s="98"/>
      <c r="B2" s="265" t="s">
        <v>0</v>
      </c>
      <c r="C2" s="265"/>
      <c r="D2" s="195"/>
      <c r="E2" s="265" t="s">
        <v>1</v>
      </c>
      <c r="F2" s="265"/>
      <c r="G2" s="265"/>
      <c r="H2" s="265"/>
      <c r="I2" s="265"/>
      <c r="J2" s="263" t="s">
        <v>190</v>
      </c>
    </row>
    <row r="3" spans="1:21" ht="14.45" customHeight="1" x14ac:dyDescent="0.2">
      <c r="A3" s="261" t="s">
        <v>168</v>
      </c>
      <c r="B3" s="261" t="s">
        <v>169</v>
      </c>
      <c r="C3" s="261" t="s">
        <v>170</v>
      </c>
      <c r="D3" s="99"/>
      <c r="E3" s="263" t="s">
        <v>171</v>
      </c>
      <c r="F3" s="263" t="s">
        <v>172</v>
      </c>
      <c r="G3" s="263" t="s">
        <v>173</v>
      </c>
      <c r="H3" s="263" t="s">
        <v>174</v>
      </c>
      <c r="I3" s="263" t="s">
        <v>175</v>
      </c>
      <c r="J3" s="266"/>
      <c r="T3" s="3"/>
      <c r="U3" s="3"/>
    </row>
    <row r="4" spans="1:21" ht="19.899999999999999" customHeight="1" x14ac:dyDescent="0.2">
      <c r="A4" s="262"/>
      <c r="B4" s="262"/>
      <c r="C4" s="262"/>
      <c r="D4" s="196"/>
      <c r="E4" s="264"/>
      <c r="F4" s="264"/>
      <c r="G4" s="264"/>
      <c r="H4" s="264"/>
      <c r="I4" s="264"/>
      <c r="J4" s="264"/>
      <c r="T4" s="3"/>
      <c r="U4" s="3"/>
    </row>
    <row r="5" spans="1:21" ht="27.6" customHeight="1" x14ac:dyDescent="0.2">
      <c r="A5" s="20" t="s">
        <v>3</v>
      </c>
      <c r="B5" s="60" t="s">
        <v>4</v>
      </c>
      <c r="C5" s="61" t="s">
        <v>5</v>
      </c>
      <c r="D5" s="6"/>
      <c r="E5" s="62">
        <v>25</v>
      </c>
      <c r="F5" s="62">
        <v>25</v>
      </c>
      <c r="G5" s="62">
        <v>0</v>
      </c>
      <c r="H5" s="62">
        <v>0</v>
      </c>
      <c r="I5" s="62">
        <v>0</v>
      </c>
      <c r="J5" s="62">
        <v>100</v>
      </c>
      <c r="T5" s="3"/>
      <c r="U5" s="3"/>
    </row>
    <row r="6" spans="1:21" ht="15" customHeight="1" x14ac:dyDescent="0.2">
      <c r="A6" s="63"/>
      <c r="B6" s="63"/>
      <c r="C6" s="64" t="s">
        <v>6</v>
      </c>
      <c r="D6" s="9"/>
      <c r="E6" s="65">
        <v>24</v>
      </c>
      <c r="F6" s="65">
        <v>24</v>
      </c>
      <c r="G6" s="65">
        <v>0</v>
      </c>
      <c r="H6" s="65">
        <v>0</v>
      </c>
      <c r="I6" s="65">
        <v>0</v>
      </c>
      <c r="J6" s="65">
        <v>100</v>
      </c>
      <c r="K6" s="10"/>
    </row>
    <row r="7" spans="1:21" ht="15" customHeight="1" x14ac:dyDescent="0.2">
      <c r="A7" s="63"/>
      <c r="B7" s="63"/>
      <c r="C7" s="61" t="s">
        <v>7</v>
      </c>
      <c r="D7" s="6"/>
      <c r="E7" s="65">
        <v>12</v>
      </c>
      <c r="F7" s="65">
        <v>12</v>
      </c>
      <c r="G7" s="65">
        <v>0</v>
      </c>
      <c r="H7" s="65">
        <v>0</v>
      </c>
      <c r="I7" s="65">
        <v>0</v>
      </c>
      <c r="J7" s="65">
        <v>100</v>
      </c>
      <c r="K7" s="7"/>
      <c r="L7" s="10"/>
      <c r="M7" s="10"/>
      <c r="N7" s="10"/>
      <c r="O7" s="10"/>
      <c r="P7" s="10"/>
      <c r="Q7" s="10"/>
      <c r="R7" s="11"/>
      <c r="S7" s="11"/>
    </row>
    <row r="8" spans="1:21" ht="15" customHeight="1" x14ac:dyDescent="0.2">
      <c r="A8" s="63"/>
      <c r="B8" s="63"/>
      <c r="C8" s="61" t="s">
        <v>8</v>
      </c>
      <c r="D8" s="6"/>
      <c r="E8" s="65">
        <v>50</v>
      </c>
      <c r="F8" s="65">
        <v>50</v>
      </c>
      <c r="G8" s="65">
        <v>0</v>
      </c>
      <c r="H8" s="65">
        <v>0</v>
      </c>
      <c r="I8" s="65">
        <v>0</v>
      </c>
      <c r="J8" s="65">
        <v>100</v>
      </c>
      <c r="K8" s="7"/>
      <c r="L8" s="10"/>
      <c r="M8" s="10"/>
      <c r="N8" s="10"/>
      <c r="O8" s="10"/>
      <c r="P8" s="10"/>
      <c r="Q8" s="10"/>
      <c r="R8" s="10"/>
      <c r="S8" s="11"/>
    </row>
    <row r="9" spans="1:21" ht="15" customHeight="1" x14ac:dyDescent="0.2">
      <c r="A9" s="63"/>
      <c r="B9" s="63"/>
      <c r="C9" s="61" t="s">
        <v>9</v>
      </c>
      <c r="D9" s="6"/>
      <c r="E9" s="65">
        <v>283</v>
      </c>
      <c r="F9" s="65">
        <v>283</v>
      </c>
      <c r="G9" s="65">
        <v>0</v>
      </c>
      <c r="H9" s="65">
        <v>0</v>
      </c>
      <c r="I9" s="65">
        <v>0</v>
      </c>
      <c r="J9" s="65">
        <v>100</v>
      </c>
      <c r="K9" s="13"/>
      <c r="L9" s="10"/>
      <c r="M9" s="10"/>
      <c r="N9" s="10"/>
      <c r="O9" s="10"/>
      <c r="P9" s="10"/>
      <c r="Q9" s="10"/>
      <c r="R9" s="10"/>
      <c r="S9" s="11"/>
    </row>
    <row r="10" spans="1:21" ht="15" customHeight="1" x14ac:dyDescent="0.2">
      <c r="A10" s="63"/>
      <c r="B10" s="63"/>
      <c r="C10" s="61"/>
      <c r="D10" s="6"/>
      <c r="E10" s="65"/>
      <c r="F10" s="65"/>
      <c r="G10" s="65"/>
      <c r="H10" s="65"/>
      <c r="I10" s="65"/>
      <c r="J10" s="65"/>
      <c r="K10" s="13"/>
      <c r="L10" s="10"/>
      <c r="M10" s="10"/>
      <c r="N10" s="10"/>
      <c r="O10" s="10"/>
      <c r="P10" s="10"/>
      <c r="Q10" s="10"/>
      <c r="R10" s="10"/>
      <c r="S10" s="11"/>
    </row>
    <row r="11" spans="1:21" ht="25.15" customHeight="1" x14ac:dyDescent="0.2">
      <c r="A11" s="63">
        <v>2</v>
      </c>
      <c r="B11" s="5" t="s">
        <v>11</v>
      </c>
      <c r="C11" s="61" t="s">
        <v>5</v>
      </c>
      <c r="D11" s="6"/>
      <c r="E11" s="65">
        <v>11</v>
      </c>
      <c r="F11" s="65">
        <v>11</v>
      </c>
      <c r="G11" s="65">
        <v>0</v>
      </c>
      <c r="H11" s="65">
        <v>0</v>
      </c>
      <c r="I11" s="65">
        <v>0</v>
      </c>
      <c r="J11" s="65">
        <v>100</v>
      </c>
      <c r="K11" s="11"/>
      <c r="L11" s="13"/>
      <c r="M11" s="13"/>
      <c r="N11" s="13"/>
      <c r="O11" s="13"/>
      <c r="P11" s="13"/>
      <c r="Q11" s="13"/>
      <c r="R11" s="13"/>
      <c r="S11" s="11"/>
    </row>
    <row r="12" spans="1:21" ht="15" customHeight="1" x14ac:dyDescent="0.2">
      <c r="A12" s="63"/>
      <c r="B12" s="5"/>
      <c r="C12" s="64" t="s">
        <v>6</v>
      </c>
      <c r="D12" s="6"/>
      <c r="E12" s="65">
        <v>29</v>
      </c>
      <c r="F12" s="65">
        <v>27.75</v>
      </c>
      <c r="G12" s="65">
        <v>0</v>
      </c>
      <c r="H12" s="65">
        <v>0.25</v>
      </c>
      <c r="I12" s="65">
        <v>1</v>
      </c>
      <c r="J12" s="65">
        <v>95.69</v>
      </c>
      <c r="K12" s="11"/>
      <c r="L12" s="13"/>
      <c r="M12" s="13"/>
      <c r="N12" s="13"/>
      <c r="O12" s="13"/>
      <c r="P12" s="13"/>
      <c r="Q12" s="13"/>
      <c r="R12" s="13"/>
      <c r="S12" s="11"/>
    </row>
    <row r="13" spans="1:21" ht="15" customHeight="1" x14ac:dyDescent="0.2">
      <c r="A13" s="63"/>
      <c r="B13" s="5"/>
      <c r="C13" s="61" t="s">
        <v>7</v>
      </c>
      <c r="D13" s="6"/>
      <c r="E13" s="65">
        <v>25</v>
      </c>
      <c r="F13" s="65">
        <v>24.68</v>
      </c>
      <c r="G13" s="65">
        <v>0</v>
      </c>
      <c r="H13" s="65">
        <v>0.32</v>
      </c>
      <c r="I13" s="65">
        <v>0</v>
      </c>
      <c r="J13" s="65">
        <v>98.71</v>
      </c>
      <c r="K13" s="11"/>
      <c r="L13" s="11"/>
      <c r="M13" s="11"/>
      <c r="N13" s="11"/>
      <c r="O13" s="11"/>
      <c r="P13" s="11"/>
      <c r="Q13" s="11"/>
      <c r="R13" s="11"/>
      <c r="S13" s="11"/>
    </row>
    <row r="14" spans="1:21" ht="15" customHeight="1" x14ac:dyDescent="0.2">
      <c r="A14" s="63"/>
      <c r="B14" s="63"/>
      <c r="C14" s="61" t="s">
        <v>8</v>
      </c>
      <c r="D14" s="6"/>
      <c r="E14" s="65">
        <v>73</v>
      </c>
      <c r="F14" s="65">
        <v>72.75</v>
      </c>
      <c r="G14" s="65">
        <v>0</v>
      </c>
      <c r="H14" s="65">
        <v>0.25</v>
      </c>
      <c r="I14" s="65">
        <v>0</v>
      </c>
      <c r="J14" s="65">
        <v>99.66</v>
      </c>
      <c r="K14" s="11"/>
      <c r="L14" s="11"/>
      <c r="M14" s="11"/>
      <c r="N14" s="11"/>
      <c r="O14" s="11"/>
      <c r="P14" s="11"/>
      <c r="Q14" s="11"/>
      <c r="R14" s="11"/>
      <c r="S14" s="11"/>
    </row>
    <row r="15" spans="1:21" ht="15" customHeight="1" x14ac:dyDescent="0.2">
      <c r="A15" s="63"/>
      <c r="B15" s="63"/>
      <c r="C15" s="61" t="s">
        <v>9</v>
      </c>
      <c r="D15" s="6"/>
      <c r="E15" s="65">
        <v>313</v>
      </c>
      <c r="F15" s="65">
        <v>309.88</v>
      </c>
      <c r="G15" s="65">
        <v>1</v>
      </c>
      <c r="H15" s="65">
        <v>0.12</v>
      </c>
      <c r="I15" s="65">
        <v>2</v>
      </c>
      <c r="J15" s="65">
        <v>99</v>
      </c>
      <c r="K15" s="16"/>
      <c r="L15" s="11"/>
      <c r="M15" s="11"/>
      <c r="N15" s="11"/>
      <c r="O15" s="11"/>
      <c r="P15" s="11"/>
      <c r="Q15" s="11"/>
      <c r="R15" s="11"/>
      <c r="S15" s="11"/>
    </row>
    <row r="16" spans="1:21" ht="15" customHeight="1" x14ac:dyDescent="0.2">
      <c r="A16" s="63"/>
      <c r="B16" s="63"/>
      <c r="C16" s="61"/>
      <c r="D16" s="6"/>
      <c r="E16" s="65"/>
      <c r="F16" s="65"/>
      <c r="G16" s="65"/>
      <c r="H16" s="65"/>
      <c r="I16" s="65"/>
      <c r="J16" s="65"/>
      <c r="K16" s="16"/>
      <c r="L16" s="11"/>
      <c r="M16" s="11"/>
      <c r="N16" s="11"/>
      <c r="O16" s="11"/>
      <c r="P16" s="11"/>
      <c r="Q16" s="11"/>
      <c r="R16" s="11"/>
      <c r="S16" s="11"/>
    </row>
    <row r="17" spans="1:19" ht="28.9" customHeight="1" x14ac:dyDescent="0.2">
      <c r="A17" s="63" t="s">
        <v>12</v>
      </c>
      <c r="B17" s="5" t="s">
        <v>13</v>
      </c>
      <c r="C17" s="61" t="s">
        <v>5</v>
      </c>
      <c r="D17" s="6"/>
      <c r="E17" s="65">
        <v>24</v>
      </c>
      <c r="F17" s="65">
        <v>24</v>
      </c>
      <c r="G17" s="65">
        <v>0</v>
      </c>
      <c r="H17" s="65">
        <v>0</v>
      </c>
      <c r="I17" s="65">
        <v>0</v>
      </c>
      <c r="J17" s="65">
        <v>100</v>
      </c>
      <c r="K17" s="19"/>
      <c r="L17" s="17"/>
      <c r="M17" s="17"/>
      <c r="N17" s="17"/>
      <c r="O17" s="17"/>
      <c r="P17" s="17"/>
      <c r="Q17" s="17"/>
      <c r="R17" s="17"/>
      <c r="S17" s="11"/>
    </row>
    <row r="18" spans="1:19" ht="15" customHeight="1" x14ac:dyDescent="0.2">
      <c r="A18" s="63"/>
      <c r="B18" s="5"/>
      <c r="C18" s="64" t="s">
        <v>6</v>
      </c>
      <c r="D18" s="9"/>
      <c r="E18" s="65">
        <v>34</v>
      </c>
      <c r="F18" s="65">
        <v>32.93</v>
      </c>
      <c r="G18" s="65">
        <v>1.07</v>
      </c>
      <c r="H18" s="65">
        <v>0</v>
      </c>
      <c r="I18" s="65">
        <v>0</v>
      </c>
      <c r="J18" s="65">
        <v>96.84</v>
      </c>
      <c r="L18" s="17"/>
      <c r="M18" s="17"/>
      <c r="N18" s="17"/>
      <c r="O18" s="17"/>
      <c r="P18" s="17"/>
      <c r="Q18" s="17"/>
      <c r="R18" s="17"/>
      <c r="S18" s="11"/>
    </row>
    <row r="19" spans="1:19" ht="15" customHeight="1" x14ac:dyDescent="0.2">
      <c r="A19" s="63"/>
      <c r="B19" s="5"/>
      <c r="C19" s="61" t="s">
        <v>7</v>
      </c>
      <c r="D19" s="6"/>
      <c r="E19" s="65">
        <v>30</v>
      </c>
      <c r="F19" s="65">
        <v>29.75</v>
      </c>
      <c r="G19" s="65">
        <v>0.25</v>
      </c>
      <c r="H19" s="65">
        <v>0</v>
      </c>
      <c r="I19" s="65">
        <v>0</v>
      </c>
      <c r="J19" s="65">
        <v>99.15</v>
      </c>
      <c r="K19" s="16"/>
      <c r="L19" s="19"/>
      <c r="M19" s="19"/>
      <c r="N19" s="19"/>
      <c r="O19" s="19"/>
      <c r="P19" s="19"/>
      <c r="Q19" s="19"/>
      <c r="R19" s="19"/>
    </row>
    <row r="20" spans="1:19" ht="15" customHeight="1" x14ac:dyDescent="0.2">
      <c r="A20" s="63"/>
      <c r="B20" s="63"/>
      <c r="C20" s="61" t="s">
        <v>8</v>
      </c>
      <c r="D20" s="6"/>
      <c r="E20" s="65">
        <v>68</v>
      </c>
      <c r="F20" s="65">
        <v>66.25</v>
      </c>
      <c r="G20" s="65">
        <v>1.75</v>
      </c>
      <c r="H20" s="65">
        <v>0</v>
      </c>
      <c r="I20" s="65">
        <v>0</v>
      </c>
      <c r="J20" s="65">
        <v>97.43</v>
      </c>
      <c r="K20" s="19"/>
    </row>
    <row r="21" spans="1:19" ht="15" customHeight="1" x14ac:dyDescent="0.2">
      <c r="A21" s="63"/>
      <c r="B21" s="63"/>
      <c r="C21" s="61" t="s">
        <v>9</v>
      </c>
      <c r="D21" s="6"/>
      <c r="E21" s="65">
        <v>321</v>
      </c>
      <c r="F21" s="65">
        <v>319.43</v>
      </c>
      <c r="G21" s="65">
        <v>1.57</v>
      </c>
      <c r="H21" s="65">
        <v>0</v>
      </c>
      <c r="I21" s="65">
        <v>0</v>
      </c>
      <c r="J21" s="65">
        <v>99.51</v>
      </c>
      <c r="L21" s="18"/>
      <c r="M21" s="18"/>
      <c r="N21" s="18"/>
      <c r="O21" s="18"/>
      <c r="P21" s="18"/>
      <c r="Q21" s="18"/>
      <c r="R21" s="17"/>
      <c r="S21" s="4"/>
    </row>
    <row r="22" spans="1:19" ht="15" customHeight="1" x14ac:dyDescent="0.2">
      <c r="A22" s="63"/>
      <c r="B22" s="63"/>
      <c r="C22" s="61"/>
      <c r="D22" s="6"/>
      <c r="E22" s="65"/>
      <c r="F22" s="65"/>
      <c r="G22" s="65"/>
      <c r="H22" s="65"/>
      <c r="I22" s="65"/>
      <c r="J22" s="65"/>
      <c r="L22" s="18"/>
      <c r="M22" s="18"/>
      <c r="N22" s="18"/>
      <c r="O22" s="18"/>
      <c r="P22" s="18"/>
      <c r="Q22" s="18"/>
      <c r="R22" s="17"/>
      <c r="S22" s="4"/>
    </row>
    <row r="23" spans="1:19" ht="15" customHeight="1" x14ac:dyDescent="0.2">
      <c r="A23" s="20">
        <v>1</v>
      </c>
      <c r="B23" s="20" t="s">
        <v>14</v>
      </c>
      <c r="C23" s="61" t="s">
        <v>5</v>
      </c>
      <c r="D23" s="6"/>
      <c r="E23" s="65">
        <v>32</v>
      </c>
      <c r="F23" s="65">
        <v>32</v>
      </c>
      <c r="G23" s="65">
        <v>0</v>
      </c>
      <c r="H23" s="65">
        <v>0</v>
      </c>
      <c r="I23" s="65">
        <v>0</v>
      </c>
      <c r="J23" s="65">
        <v>100</v>
      </c>
      <c r="S23" s="4"/>
    </row>
    <row r="24" spans="1:19" ht="15" customHeight="1" x14ac:dyDescent="0.2">
      <c r="A24" s="20"/>
      <c r="B24" s="20"/>
      <c r="C24" s="64" t="s">
        <v>6</v>
      </c>
      <c r="D24" s="9"/>
      <c r="E24" s="65">
        <v>28</v>
      </c>
      <c r="F24" s="65">
        <v>27.97</v>
      </c>
      <c r="G24" s="65">
        <v>0.03</v>
      </c>
      <c r="H24" s="65">
        <v>0</v>
      </c>
      <c r="I24" s="65">
        <v>0</v>
      </c>
      <c r="J24" s="65">
        <v>99.89</v>
      </c>
      <c r="S24" s="4"/>
    </row>
    <row r="25" spans="1:19" ht="15" customHeight="1" x14ac:dyDescent="0.2">
      <c r="A25" s="20"/>
      <c r="B25" s="20"/>
      <c r="C25" s="61" t="s">
        <v>7</v>
      </c>
      <c r="D25" s="6"/>
      <c r="E25" s="65">
        <v>11</v>
      </c>
      <c r="F25" s="65">
        <v>11</v>
      </c>
      <c r="G25" s="65">
        <v>0</v>
      </c>
      <c r="H25" s="65">
        <v>0</v>
      </c>
      <c r="I25" s="65">
        <v>0</v>
      </c>
      <c r="J25" s="65">
        <v>100</v>
      </c>
      <c r="S25" s="4"/>
    </row>
    <row r="26" spans="1:19" ht="15" customHeight="1" x14ac:dyDescent="0.2">
      <c r="A26" s="20"/>
      <c r="B26" s="20"/>
      <c r="C26" s="61" t="s">
        <v>8</v>
      </c>
      <c r="D26" s="6"/>
      <c r="E26" s="65">
        <v>45</v>
      </c>
      <c r="F26" s="65">
        <v>44.75</v>
      </c>
      <c r="G26" s="65">
        <v>0</v>
      </c>
      <c r="H26" s="65">
        <v>0.25</v>
      </c>
      <c r="I26" s="65">
        <v>0</v>
      </c>
      <c r="J26" s="65">
        <v>99.44</v>
      </c>
      <c r="S26" s="4"/>
    </row>
    <row r="27" spans="1:19" ht="15" customHeight="1" x14ac:dyDescent="0.2">
      <c r="A27" s="20"/>
      <c r="B27" s="20"/>
      <c r="C27" s="61" t="s">
        <v>9</v>
      </c>
      <c r="D27" s="6"/>
      <c r="E27" s="65">
        <v>100</v>
      </c>
      <c r="F27" s="65">
        <v>99</v>
      </c>
      <c r="G27" s="65">
        <v>0</v>
      </c>
      <c r="H27" s="65">
        <v>0.25</v>
      </c>
      <c r="I27" s="65">
        <v>0.75</v>
      </c>
      <c r="J27" s="65">
        <v>99</v>
      </c>
      <c r="S27" s="4"/>
    </row>
    <row r="28" spans="1:19" ht="15" customHeight="1" x14ac:dyDescent="0.2">
      <c r="A28" s="20"/>
      <c r="B28" s="20"/>
      <c r="C28" s="66"/>
      <c r="D28" s="21"/>
      <c r="E28" s="65"/>
      <c r="F28" s="65"/>
      <c r="G28" s="65"/>
      <c r="H28" s="65"/>
      <c r="I28" s="65"/>
      <c r="J28" s="65"/>
      <c r="S28" s="4"/>
    </row>
    <row r="29" spans="1:19" ht="15" customHeight="1" x14ac:dyDescent="0.2">
      <c r="A29" s="20">
        <v>2</v>
      </c>
      <c r="B29" s="26" t="s">
        <v>14</v>
      </c>
      <c r="C29" s="61" t="s">
        <v>5</v>
      </c>
      <c r="D29" s="21"/>
      <c r="E29" s="65">
        <v>13</v>
      </c>
      <c r="F29" s="65">
        <v>13</v>
      </c>
      <c r="G29" s="65">
        <v>0</v>
      </c>
      <c r="H29" s="65">
        <v>0</v>
      </c>
      <c r="I29" s="65">
        <v>0</v>
      </c>
      <c r="J29" s="65">
        <v>100</v>
      </c>
      <c r="S29" s="4"/>
    </row>
    <row r="30" spans="1:19" ht="15" customHeight="1" x14ac:dyDescent="0.2">
      <c r="A30" s="20"/>
      <c r="B30" s="26"/>
      <c r="C30" s="64" t="s">
        <v>6</v>
      </c>
      <c r="D30" s="21"/>
      <c r="E30" s="65">
        <v>12</v>
      </c>
      <c r="F30" s="65">
        <v>12</v>
      </c>
      <c r="G30" s="65">
        <v>0</v>
      </c>
      <c r="H30" s="65">
        <v>0</v>
      </c>
      <c r="I30" s="65">
        <v>0</v>
      </c>
      <c r="J30" s="65">
        <v>100</v>
      </c>
      <c r="S30" s="4"/>
    </row>
    <row r="31" spans="1:19" ht="15" customHeight="1" x14ac:dyDescent="0.2">
      <c r="A31" s="20"/>
      <c r="B31" s="26"/>
      <c r="C31" s="61" t="s">
        <v>7</v>
      </c>
      <c r="D31" s="21"/>
      <c r="E31" s="65">
        <v>14</v>
      </c>
      <c r="F31" s="65">
        <v>12.75</v>
      </c>
      <c r="G31" s="65">
        <v>0</v>
      </c>
      <c r="H31" s="65">
        <v>1.25</v>
      </c>
      <c r="I31" s="65">
        <v>0</v>
      </c>
      <c r="J31" s="65">
        <v>91.07</v>
      </c>
      <c r="S31" s="4"/>
    </row>
    <row r="32" spans="1:19" ht="15" customHeight="1" x14ac:dyDescent="0.2">
      <c r="A32" s="20"/>
      <c r="B32" s="20"/>
      <c r="C32" s="61" t="s">
        <v>8</v>
      </c>
      <c r="D32" s="21"/>
      <c r="E32" s="65">
        <v>32</v>
      </c>
      <c r="F32" s="65">
        <v>31.25</v>
      </c>
      <c r="G32" s="65">
        <v>0.75</v>
      </c>
      <c r="H32" s="65">
        <v>0</v>
      </c>
      <c r="I32" s="65">
        <v>0</v>
      </c>
      <c r="J32" s="65">
        <v>97.66</v>
      </c>
      <c r="S32" s="4"/>
    </row>
    <row r="33" spans="1:19" ht="15" customHeight="1" x14ac:dyDescent="0.2">
      <c r="A33" s="20"/>
      <c r="B33" s="20"/>
      <c r="C33" s="61" t="s">
        <v>9</v>
      </c>
      <c r="D33" s="21"/>
      <c r="E33" s="65">
        <v>91</v>
      </c>
      <c r="F33" s="65">
        <v>89.25</v>
      </c>
      <c r="G33" s="65">
        <v>0.75</v>
      </c>
      <c r="H33" s="65">
        <v>1</v>
      </c>
      <c r="I33" s="65">
        <v>0</v>
      </c>
      <c r="J33" s="65">
        <v>98.08</v>
      </c>
      <c r="S33" s="4"/>
    </row>
    <row r="34" spans="1:19" ht="15" customHeight="1" x14ac:dyDescent="0.2">
      <c r="A34" s="20"/>
      <c r="B34" s="20"/>
      <c r="C34" s="61"/>
      <c r="D34" s="6"/>
      <c r="E34" s="65"/>
      <c r="F34" s="65"/>
      <c r="G34" s="65"/>
      <c r="H34" s="65"/>
      <c r="I34" s="65"/>
      <c r="J34" s="65"/>
      <c r="S34" s="4"/>
    </row>
    <row r="35" spans="1:19" ht="15" customHeight="1" x14ac:dyDescent="0.2">
      <c r="A35" s="23">
        <v>3</v>
      </c>
      <c r="B35" s="23" t="s">
        <v>14</v>
      </c>
      <c r="C35" s="67" t="s">
        <v>5</v>
      </c>
      <c r="D35" s="24"/>
      <c r="E35" s="3">
        <v>32</v>
      </c>
      <c r="F35" s="3">
        <v>31</v>
      </c>
      <c r="G35" s="3">
        <v>0</v>
      </c>
      <c r="H35" s="3">
        <v>1</v>
      </c>
      <c r="I35" s="3">
        <v>0</v>
      </c>
      <c r="J35" s="3">
        <v>96.88</v>
      </c>
      <c r="S35" s="4"/>
    </row>
    <row r="36" spans="1:19" ht="15" customHeight="1" x14ac:dyDescent="0.2">
      <c r="A36" s="20"/>
      <c r="B36" s="20"/>
      <c r="C36" s="64" t="s">
        <v>6</v>
      </c>
      <c r="D36" s="9"/>
      <c r="E36" s="65">
        <v>52</v>
      </c>
      <c r="F36" s="65">
        <v>51</v>
      </c>
      <c r="G36" s="65">
        <v>0</v>
      </c>
      <c r="H36" s="65">
        <v>1</v>
      </c>
      <c r="I36" s="65">
        <v>0</v>
      </c>
      <c r="J36" s="65">
        <v>98.08</v>
      </c>
      <c r="S36" s="4"/>
    </row>
    <row r="37" spans="1:19" ht="15" customHeight="1" x14ac:dyDescent="0.2">
      <c r="A37" s="20"/>
      <c r="B37" s="20"/>
      <c r="C37" s="61" t="s">
        <v>7</v>
      </c>
      <c r="D37" s="6"/>
      <c r="E37" s="65">
        <v>24</v>
      </c>
      <c r="F37" s="65">
        <v>23</v>
      </c>
      <c r="G37" s="65">
        <v>0</v>
      </c>
      <c r="H37" s="65">
        <v>1</v>
      </c>
      <c r="I37" s="65">
        <v>0</v>
      </c>
      <c r="J37" s="65">
        <v>95.83</v>
      </c>
      <c r="K37" s="4"/>
      <c r="S37" s="4"/>
    </row>
    <row r="38" spans="1:19" ht="15" customHeight="1" x14ac:dyDescent="0.2">
      <c r="A38" s="20"/>
      <c r="B38" s="20"/>
      <c r="C38" s="61" t="s">
        <v>8</v>
      </c>
      <c r="D38" s="6"/>
      <c r="E38" s="65">
        <v>69</v>
      </c>
      <c r="F38" s="65">
        <v>68</v>
      </c>
      <c r="G38" s="65">
        <v>1</v>
      </c>
      <c r="H38" s="65">
        <v>0</v>
      </c>
      <c r="I38" s="65">
        <v>0</v>
      </c>
      <c r="J38" s="65">
        <v>98.55</v>
      </c>
      <c r="K38" s="4"/>
      <c r="S38" s="4"/>
    </row>
    <row r="39" spans="1:19" ht="15" customHeight="1" x14ac:dyDescent="0.2">
      <c r="A39" s="20"/>
      <c r="B39" s="20"/>
      <c r="C39" s="61" t="s">
        <v>9</v>
      </c>
      <c r="D39" s="6"/>
      <c r="E39" s="65">
        <v>191</v>
      </c>
      <c r="F39" s="65">
        <v>188.77</v>
      </c>
      <c r="G39" s="65">
        <v>2.23</v>
      </c>
      <c r="H39" s="65">
        <v>0</v>
      </c>
      <c r="I39" s="65">
        <v>0</v>
      </c>
      <c r="J39" s="65">
        <v>98.83</v>
      </c>
      <c r="K39" s="4"/>
      <c r="L39" s="4"/>
      <c r="M39" s="4"/>
      <c r="N39" s="4"/>
      <c r="O39" s="4"/>
      <c r="P39" s="4"/>
      <c r="Q39" s="4"/>
      <c r="R39" s="4"/>
      <c r="S39" s="4"/>
    </row>
    <row r="40" spans="1:19" ht="15" customHeight="1" x14ac:dyDescent="0.2">
      <c r="A40" s="20"/>
      <c r="B40" s="20"/>
      <c r="C40" s="67"/>
      <c r="D40" s="24"/>
      <c r="E40" s="65"/>
      <c r="F40" s="65"/>
      <c r="G40" s="65"/>
      <c r="H40" s="65"/>
      <c r="I40" s="65"/>
      <c r="J40" s="65"/>
      <c r="K40" s="4"/>
      <c r="L40" s="4"/>
      <c r="M40" s="4"/>
      <c r="N40" s="4"/>
      <c r="O40" s="4"/>
      <c r="P40" s="4"/>
      <c r="Q40" s="4"/>
      <c r="R40" s="4"/>
      <c r="S40" s="4"/>
    </row>
    <row r="41" spans="1:19" ht="15" customHeight="1" x14ac:dyDescent="0.25">
      <c r="A41" s="23">
        <v>4</v>
      </c>
      <c r="B41" s="23" t="s">
        <v>14</v>
      </c>
      <c r="C41" s="67" t="s">
        <v>5</v>
      </c>
      <c r="D41" s="6"/>
      <c r="E41" s="190">
        <v>17</v>
      </c>
      <c r="F41" s="190">
        <v>17</v>
      </c>
      <c r="G41" s="190">
        <v>0</v>
      </c>
      <c r="H41" s="190">
        <v>0</v>
      </c>
      <c r="I41" s="190">
        <v>0</v>
      </c>
      <c r="J41" s="190">
        <v>100</v>
      </c>
      <c r="K41" s="4"/>
      <c r="L41" s="4"/>
      <c r="M41" s="4"/>
      <c r="N41" s="4"/>
      <c r="O41" s="4"/>
      <c r="P41" s="4"/>
      <c r="Q41" s="4"/>
      <c r="R41" s="4"/>
      <c r="S41" s="4"/>
    </row>
    <row r="42" spans="1:19" ht="15" customHeight="1" x14ac:dyDescent="0.25">
      <c r="A42" s="23"/>
      <c r="B42" s="23"/>
      <c r="C42" s="64" t="s">
        <v>6</v>
      </c>
      <c r="D42" s="6"/>
      <c r="E42" s="190">
        <v>19</v>
      </c>
      <c r="F42" s="190">
        <v>19</v>
      </c>
      <c r="G42" s="190">
        <v>0</v>
      </c>
      <c r="H42" s="190">
        <v>0</v>
      </c>
      <c r="I42" s="190">
        <v>0</v>
      </c>
      <c r="J42" s="190">
        <v>100</v>
      </c>
      <c r="K42" s="4"/>
      <c r="L42" s="4"/>
      <c r="M42" s="4"/>
      <c r="N42" s="4"/>
      <c r="O42" s="4"/>
      <c r="P42" s="4"/>
      <c r="Q42" s="4"/>
      <c r="R42" s="4"/>
      <c r="S42" s="4"/>
    </row>
    <row r="43" spans="1:19" ht="15" customHeight="1" x14ac:dyDescent="0.25">
      <c r="A43" s="20"/>
      <c r="B43" s="20"/>
      <c r="C43" s="61" t="s">
        <v>177</v>
      </c>
      <c r="D43" s="29"/>
      <c r="E43" s="190">
        <v>23</v>
      </c>
      <c r="F43" s="190">
        <v>22</v>
      </c>
      <c r="G43" s="190">
        <v>1</v>
      </c>
      <c r="H43" s="190">
        <v>0</v>
      </c>
      <c r="I43" s="190">
        <v>0</v>
      </c>
      <c r="J43" s="190">
        <v>95.65</v>
      </c>
      <c r="K43" s="4"/>
      <c r="L43" s="4"/>
      <c r="M43" s="4"/>
      <c r="N43" s="4"/>
      <c r="O43" s="4"/>
      <c r="P43" s="4"/>
      <c r="Q43" s="4"/>
      <c r="R43" s="4"/>
      <c r="S43" s="4"/>
    </row>
    <row r="44" spans="1:19" ht="15" customHeight="1" x14ac:dyDescent="0.25">
      <c r="A44" s="20"/>
      <c r="B44" s="20"/>
      <c r="C44" s="61" t="s">
        <v>9</v>
      </c>
      <c r="D44" s="21"/>
      <c r="E44" s="190">
        <v>29</v>
      </c>
      <c r="F44" s="190">
        <v>29</v>
      </c>
      <c r="G44" s="190">
        <v>0</v>
      </c>
      <c r="H44" s="190">
        <v>0</v>
      </c>
      <c r="I44" s="190">
        <v>0</v>
      </c>
      <c r="J44" s="190">
        <v>100</v>
      </c>
      <c r="K44" s="4"/>
      <c r="L44" s="4"/>
      <c r="M44" s="4"/>
      <c r="N44" s="4"/>
      <c r="O44" s="4"/>
      <c r="P44" s="4"/>
      <c r="Q44" s="4"/>
      <c r="R44" s="4"/>
      <c r="S44" s="4"/>
    </row>
    <row r="45" spans="1:19" ht="15" customHeight="1" x14ac:dyDescent="0.2">
      <c r="A45" s="20"/>
      <c r="B45" s="20"/>
      <c r="C45" s="61"/>
      <c r="D45" s="6"/>
      <c r="E45" s="65"/>
      <c r="F45" s="65"/>
      <c r="G45" s="65"/>
      <c r="H45" s="65"/>
      <c r="I45" s="65"/>
      <c r="J45" s="65"/>
      <c r="K45" s="4"/>
      <c r="L45" s="4"/>
      <c r="M45" s="4"/>
      <c r="N45" s="4"/>
      <c r="O45" s="4"/>
      <c r="P45" s="4"/>
      <c r="Q45" s="4"/>
      <c r="R45" s="4"/>
      <c r="S45" s="4"/>
    </row>
    <row r="46" spans="1:19" ht="15" customHeight="1" x14ac:dyDescent="0.2">
      <c r="A46" s="20">
        <v>1</v>
      </c>
      <c r="B46" s="20" t="s">
        <v>17</v>
      </c>
      <c r="C46" s="61" t="s">
        <v>5</v>
      </c>
      <c r="D46" s="6"/>
      <c r="E46" s="3">
        <v>52</v>
      </c>
      <c r="F46" s="3">
        <v>50.43</v>
      </c>
      <c r="G46" s="3">
        <v>0.56999999999999995</v>
      </c>
      <c r="H46" s="3">
        <v>1</v>
      </c>
      <c r="I46" s="3">
        <v>0</v>
      </c>
      <c r="J46" s="3">
        <v>96.99</v>
      </c>
      <c r="K46" s="4"/>
      <c r="L46" s="4"/>
      <c r="M46" s="4"/>
      <c r="N46" s="4"/>
      <c r="O46" s="4"/>
      <c r="P46" s="4"/>
      <c r="Q46" s="4"/>
      <c r="R46" s="4"/>
      <c r="S46" s="4"/>
    </row>
    <row r="47" spans="1:19" ht="15" customHeight="1" x14ac:dyDescent="0.2">
      <c r="A47" s="20"/>
      <c r="B47" s="20"/>
      <c r="C47" s="64" t="s">
        <v>6</v>
      </c>
      <c r="D47" s="9"/>
      <c r="E47" s="65">
        <v>58</v>
      </c>
      <c r="F47" s="65">
        <v>53</v>
      </c>
      <c r="G47" s="65">
        <v>4.75</v>
      </c>
      <c r="H47" s="65">
        <v>0.25</v>
      </c>
      <c r="I47" s="65">
        <v>0</v>
      </c>
      <c r="J47" s="65">
        <v>91.38</v>
      </c>
      <c r="K47" s="4"/>
      <c r="L47" s="4"/>
      <c r="M47" s="4"/>
      <c r="N47" s="4"/>
      <c r="O47" s="4"/>
      <c r="P47" s="4"/>
      <c r="Q47" s="4"/>
      <c r="R47" s="4"/>
      <c r="S47" s="4"/>
    </row>
    <row r="48" spans="1:19" ht="15" customHeight="1" x14ac:dyDescent="0.2">
      <c r="A48" s="20"/>
      <c r="B48" s="20"/>
      <c r="C48" s="61" t="s">
        <v>7</v>
      </c>
      <c r="D48" s="6"/>
      <c r="E48" s="65">
        <v>28</v>
      </c>
      <c r="F48" s="65">
        <v>27</v>
      </c>
      <c r="G48" s="65">
        <v>1</v>
      </c>
      <c r="H48" s="65">
        <v>0</v>
      </c>
      <c r="I48" s="65">
        <v>0</v>
      </c>
      <c r="J48" s="65">
        <v>96.43</v>
      </c>
      <c r="K48" s="4"/>
      <c r="L48" s="4"/>
      <c r="M48" s="4"/>
      <c r="N48" s="4"/>
      <c r="O48" s="4"/>
      <c r="P48" s="4"/>
      <c r="Q48" s="4"/>
      <c r="R48" s="4"/>
      <c r="S48" s="4"/>
    </row>
    <row r="49" spans="1:19" ht="15" customHeight="1" x14ac:dyDescent="0.2">
      <c r="A49" s="20"/>
      <c r="B49" s="20"/>
      <c r="C49" s="61" t="s">
        <v>8</v>
      </c>
      <c r="D49" s="6"/>
      <c r="E49" s="65">
        <v>99</v>
      </c>
      <c r="F49" s="65">
        <v>83.75</v>
      </c>
      <c r="G49" s="65">
        <v>15</v>
      </c>
      <c r="H49" s="65">
        <v>0.25</v>
      </c>
      <c r="I49" s="65">
        <v>0</v>
      </c>
      <c r="J49" s="65">
        <v>84.6</v>
      </c>
      <c r="K49" s="4"/>
      <c r="L49" s="4"/>
      <c r="M49" s="4"/>
      <c r="N49" s="4"/>
      <c r="O49" s="4"/>
      <c r="P49" s="4"/>
      <c r="Q49" s="4"/>
      <c r="R49" s="4"/>
      <c r="S49" s="4"/>
    </row>
    <row r="50" spans="1:19" ht="15" customHeight="1" x14ac:dyDescent="0.2">
      <c r="A50" s="20"/>
      <c r="B50" s="20"/>
      <c r="C50" s="61" t="s">
        <v>9</v>
      </c>
      <c r="D50" s="6"/>
      <c r="E50" s="65">
        <v>271</v>
      </c>
      <c r="F50" s="65">
        <v>238.25</v>
      </c>
      <c r="G50" s="65">
        <v>31.75</v>
      </c>
      <c r="H50" s="65">
        <v>1</v>
      </c>
      <c r="I50" s="65">
        <v>0</v>
      </c>
      <c r="J50" s="65">
        <v>87.92</v>
      </c>
      <c r="K50" s="4"/>
      <c r="L50" s="4"/>
      <c r="M50" s="4"/>
      <c r="N50" s="4"/>
      <c r="O50" s="4"/>
      <c r="P50" s="4"/>
      <c r="Q50" s="4"/>
      <c r="R50" s="4"/>
      <c r="S50" s="4"/>
    </row>
    <row r="51" spans="1:19" ht="15" customHeight="1" x14ac:dyDescent="0.2">
      <c r="A51" s="20"/>
      <c r="B51" s="20"/>
      <c r="C51" s="61"/>
      <c r="D51" s="6"/>
      <c r="E51" s="65"/>
      <c r="F51" s="65"/>
      <c r="G51" s="65"/>
      <c r="H51" s="65"/>
      <c r="I51" s="65"/>
      <c r="J51" s="65"/>
      <c r="K51" s="4"/>
      <c r="L51" s="4"/>
      <c r="M51" s="4"/>
      <c r="N51" s="4"/>
      <c r="O51" s="4"/>
      <c r="P51" s="4"/>
      <c r="Q51" s="4"/>
      <c r="R51" s="4"/>
      <c r="S51" s="4"/>
    </row>
    <row r="52" spans="1:19" ht="15" customHeight="1" x14ac:dyDescent="0.2">
      <c r="A52" s="20">
        <v>2</v>
      </c>
      <c r="B52" s="20" t="s">
        <v>17</v>
      </c>
      <c r="C52" s="61" t="s">
        <v>5</v>
      </c>
      <c r="D52" s="6"/>
      <c r="E52" s="3">
        <v>53</v>
      </c>
      <c r="F52" s="3">
        <v>45.25</v>
      </c>
      <c r="G52" s="3">
        <v>6.75</v>
      </c>
      <c r="H52" s="3">
        <v>0</v>
      </c>
      <c r="I52" s="3">
        <v>1</v>
      </c>
      <c r="J52" s="3">
        <v>85.38</v>
      </c>
      <c r="K52" s="4"/>
      <c r="L52" s="4"/>
      <c r="M52" s="4"/>
      <c r="N52" s="4"/>
      <c r="O52" s="4"/>
      <c r="P52" s="4"/>
      <c r="Q52" s="4"/>
      <c r="R52" s="4"/>
      <c r="S52" s="4"/>
    </row>
    <row r="53" spans="1:19" ht="15" customHeight="1" x14ac:dyDescent="0.2">
      <c r="A53" s="20"/>
      <c r="B53" s="20"/>
      <c r="C53" s="64" t="s">
        <v>6</v>
      </c>
      <c r="D53" s="9"/>
      <c r="E53" s="65">
        <v>50</v>
      </c>
      <c r="F53" s="65">
        <v>44.5</v>
      </c>
      <c r="G53" s="65">
        <v>5.5</v>
      </c>
      <c r="H53" s="65">
        <v>0</v>
      </c>
      <c r="I53" s="65">
        <v>0</v>
      </c>
      <c r="J53" s="65">
        <v>89</v>
      </c>
      <c r="K53" s="4"/>
      <c r="L53" s="4"/>
      <c r="M53" s="4"/>
      <c r="N53" s="4"/>
      <c r="O53" s="4"/>
      <c r="P53" s="4"/>
      <c r="Q53" s="4"/>
      <c r="R53" s="4"/>
      <c r="S53" s="4"/>
    </row>
    <row r="54" spans="1:19" ht="15" customHeight="1" x14ac:dyDescent="0.2">
      <c r="A54" s="20"/>
      <c r="B54" s="20"/>
      <c r="C54" s="61" t="s">
        <v>7</v>
      </c>
      <c r="D54" s="6"/>
      <c r="E54" s="65">
        <v>42</v>
      </c>
      <c r="F54" s="65">
        <v>37.630000000000003</v>
      </c>
      <c r="G54" s="65">
        <v>4.3</v>
      </c>
      <c r="H54" s="65">
        <v>0.08</v>
      </c>
      <c r="I54" s="65">
        <v>0</v>
      </c>
      <c r="J54" s="65">
        <v>89.59</v>
      </c>
      <c r="K54" s="4"/>
      <c r="L54" s="4"/>
      <c r="M54" s="4"/>
      <c r="N54" s="4"/>
      <c r="O54" s="4"/>
      <c r="P54" s="4"/>
      <c r="Q54" s="4"/>
      <c r="R54" s="4"/>
      <c r="S54" s="4"/>
    </row>
    <row r="55" spans="1:19" ht="15" customHeight="1" x14ac:dyDescent="0.2">
      <c r="A55" s="20"/>
      <c r="B55" s="20"/>
      <c r="C55" s="61" t="s">
        <v>8</v>
      </c>
      <c r="D55" s="6"/>
      <c r="E55" s="65">
        <v>120</v>
      </c>
      <c r="F55" s="65">
        <v>105.62</v>
      </c>
      <c r="G55" s="65">
        <v>14.38</v>
      </c>
      <c r="H55" s="65">
        <v>0</v>
      </c>
      <c r="I55" s="65">
        <v>0</v>
      </c>
      <c r="J55" s="65">
        <v>88.02</v>
      </c>
      <c r="K55" s="4"/>
      <c r="L55" s="4"/>
      <c r="M55" s="4"/>
      <c r="N55" s="4"/>
      <c r="O55" s="4"/>
      <c r="P55" s="4"/>
      <c r="Q55" s="4"/>
      <c r="R55" s="4"/>
      <c r="S55" s="4"/>
    </row>
    <row r="56" spans="1:19" ht="15" customHeight="1" x14ac:dyDescent="0.2">
      <c r="A56" s="20"/>
      <c r="B56" s="20"/>
      <c r="C56" s="61" t="s">
        <v>9</v>
      </c>
      <c r="D56" s="6"/>
      <c r="E56" s="65">
        <v>365</v>
      </c>
      <c r="F56" s="65">
        <v>327.5</v>
      </c>
      <c r="G56" s="65">
        <v>35.5</v>
      </c>
      <c r="H56" s="65">
        <v>1</v>
      </c>
      <c r="I56" s="65">
        <v>1</v>
      </c>
      <c r="J56" s="65">
        <v>89.73</v>
      </c>
      <c r="K56" s="4"/>
      <c r="L56" s="4"/>
      <c r="M56" s="4"/>
      <c r="N56" s="4"/>
      <c r="O56" s="4"/>
      <c r="P56" s="4"/>
      <c r="Q56" s="4"/>
      <c r="R56" s="4"/>
      <c r="S56" s="4"/>
    </row>
    <row r="57" spans="1:19" ht="15" customHeight="1" x14ac:dyDescent="0.2">
      <c r="A57" s="20"/>
      <c r="B57" s="20"/>
      <c r="C57" s="61"/>
      <c r="D57" s="6"/>
      <c r="E57" s="65"/>
      <c r="F57" s="65"/>
      <c r="G57" s="65"/>
      <c r="H57" s="65"/>
      <c r="I57" s="65"/>
      <c r="J57" s="65"/>
      <c r="K57" s="4"/>
      <c r="L57" s="4"/>
      <c r="M57" s="4"/>
      <c r="N57" s="4"/>
      <c r="O57" s="4"/>
      <c r="P57" s="4"/>
      <c r="Q57" s="4"/>
      <c r="R57" s="4"/>
      <c r="S57" s="4"/>
    </row>
    <row r="58" spans="1:19" ht="15" customHeight="1" x14ac:dyDescent="0.2">
      <c r="A58" s="20">
        <v>3</v>
      </c>
      <c r="B58" s="20" t="s">
        <v>17</v>
      </c>
      <c r="C58" s="61" t="s">
        <v>5</v>
      </c>
      <c r="D58" s="6"/>
      <c r="E58" s="3">
        <v>405</v>
      </c>
      <c r="F58" s="3">
        <v>381.25</v>
      </c>
      <c r="G58" s="3">
        <v>22.5</v>
      </c>
      <c r="H58" s="3">
        <v>1.25</v>
      </c>
      <c r="I58" s="3">
        <v>0</v>
      </c>
      <c r="J58" s="3">
        <v>94.14</v>
      </c>
      <c r="K58" s="4"/>
      <c r="L58" s="4"/>
      <c r="M58" s="4"/>
      <c r="N58" s="4"/>
      <c r="O58" s="4"/>
      <c r="P58" s="4"/>
      <c r="Q58" s="4"/>
      <c r="R58" s="4"/>
      <c r="S58" s="4"/>
    </row>
    <row r="59" spans="1:19" ht="15" customHeight="1" x14ac:dyDescent="0.2">
      <c r="A59" s="20"/>
      <c r="B59" s="20"/>
      <c r="C59" s="64" t="s">
        <v>6</v>
      </c>
      <c r="D59" s="9"/>
      <c r="E59" s="65">
        <v>232</v>
      </c>
      <c r="F59" s="65">
        <v>183.7</v>
      </c>
      <c r="G59" s="65">
        <v>48.3</v>
      </c>
      <c r="H59" s="65">
        <v>0</v>
      </c>
      <c r="I59" s="65">
        <v>0</v>
      </c>
      <c r="J59" s="65">
        <v>79.180000000000007</v>
      </c>
      <c r="K59" s="4"/>
      <c r="L59" s="4"/>
      <c r="M59" s="4"/>
      <c r="N59" s="4"/>
      <c r="O59" s="4"/>
      <c r="P59" s="4"/>
      <c r="Q59" s="4"/>
      <c r="R59" s="4"/>
      <c r="S59" s="4"/>
    </row>
    <row r="60" spans="1:19" ht="15" customHeight="1" x14ac:dyDescent="0.2">
      <c r="A60" s="20"/>
      <c r="B60" s="20"/>
      <c r="C60" s="61" t="s">
        <v>7</v>
      </c>
      <c r="D60" s="6"/>
      <c r="E60" s="65">
        <v>86</v>
      </c>
      <c r="F60" s="65">
        <v>57.94</v>
      </c>
      <c r="G60" s="65">
        <v>28.06</v>
      </c>
      <c r="H60" s="65">
        <v>0</v>
      </c>
      <c r="I60" s="65">
        <v>0</v>
      </c>
      <c r="J60" s="65">
        <v>67.37</v>
      </c>
      <c r="K60" s="4"/>
      <c r="L60" s="4"/>
      <c r="M60" s="4"/>
      <c r="N60" s="4"/>
      <c r="O60" s="4"/>
      <c r="P60" s="4"/>
      <c r="Q60" s="4"/>
      <c r="R60" s="4"/>
      <c r="S60" s="4"/>
    </row>
    <row r="61" spans="1:19" ht="15" customHeight="1" x14ac:dyDescent="0.2">
      <c r="A61" s="20"/>
      <c r="B61" s="20"/>
      <c r="C61" s="61" t="s">
        <v>8</v>
      </c>
      <c r="D61" s="6"/>
      <c r="E61" s="65">
        <v>237</v>
      </c>
      <c r="F61" s="65">
        <v>166.36</v>
      </c>
      <c r="G61" s="65">
        <v>70.39</v>
      </c>
      <c r="H61" s="65">
        <v>0.25</v>
      </c>
      <c r="I61" s="65">
        <v>0</v>
      </c>
      <c r="J61" s="65">
        <v>70.2</v>
      </c>
      <c r="K61" s="4"/>
      <c r="L61" s="4"/>
      <c r="M61" s="4"/>
      <c r="N61" s="4"/>
      <c r="O61" s="4"/>
      <c r="P61" s="4"/>
      <c r="Q61" s="4"/>
      <c r="R61" s="4"/>
      <c r="S61" s="4"/>
    </row>
    <row r="62" spans="1:19" ht="15" customHeight="1" x14ac:dyDescent="0.2">
      <c r="A62" s="20"/>
      <c r="B62" s="20"/>
      <c r="C62" s="61" t="s">
        <v>9</v>
      </c>
      <c r="D62" s="6"/>
      <c r="E62" s="65">
        <v>416</v>
      </c>
      <c r="F62" s="65">
        <v>310.27999999999997</v>
      </c>
      <c r="G62" s="65">
        <v>104.47</v>
      </c>
      <c r="H62" s="65">
        <v>0.25</v>
      </c>
      <c r="I62" s="65">
        <v>1</v>
      </c>
      <c r="J62" s="65">
        <v>74.59</v>
      </c>
      <c r="K62" s="4"/>
      <c r="L62" s="4"/>
      <c r="M62" s="4"/>
      <c r="N62" s="4"/>
      <c r="O62" s="4"/>
      <c r="P62" s="4"/>
      <c r="Q62" s="4"/>
      <c r="R62" s="4"/>
      <c r="S62" s="4"/>
    </row>
    <row r="63" spans="1:19" ht="15" customHeight="1" x14ac:dyDescent="0.2">
      <c r="A63" s="20"/>
      <c r="B63" s="20"/>
      <c r="C63" s="61"/>
      <c r="D63" s="6"/>
      <c r="E63" s="65"/>
      <c r="F63" s="65"/>
      <c r="G63" s="65"/>
      <c r="H63" s="65"/>
      <c r="I63" s="65"/>
      <c r="J63" s="65"/>
      <c r="K63" s="4"/>
      <c r="L63" s="4"/>
      <c r="M63" s="4"/>
      <c r="N63" s="4"/>
      <c r="O63" s="4"/>
      <c r="P63" s="4"/>
      <c r="Q63" s="4"/>
      <c r="R63" s="4"/>
      <c r="S63" s="4"/>
    </row>
    <row r="64" spans="1:19" ht="15" customHeight="1" x14ac:dyDescent="0.2">
      <c r="A64" s="20">
        <v>4</v>
      </c>
      <c r="B64" s="20" t="s">
        <v>17</v>
      </c>
      <c r="C64" s="61" t="s">
        <v>5</v>
      </c>
      <c r="D64" s="6"/>
      <c r="E64" s="3">
        <v>1324</v>
      </c>
      <c r="F64" s="3">
        <v>1296</v>
      </c>
      <c r="G64" s="3">
        <v>28</v>
      </c>
      <c r="H64" s="3">
        <v>0</v>
      </c>
      <c r="I64" s="3">
        <v>0</v>
      </c>
      <c r="J64" s="3">
        <v>97.89</v>
      </c>
      <c r="K64" s="4"/>
      <c r="L64" s="4"/>
      <c r="M64" s="4"/>
      <c r="N64" s="4"/>
      <c r="O64" s="4"/>
      <c r="P64" s="4"/>
      <c r="Q64" s="4"/>
      <c r="R64" s="4"/>
      <c r="S64" s="4"/>
    </row>
    <row r="65" spans="1:19" ht="15" customHeight="1" x14ac:dyDescent="0.2">
      <c r="B65" s="4"/>
      <c r="C65" s="64" t="s">
        <v>6</v>
      </c>
      <c r="D65" s="9"/>
      <c r="E65" s="65">
        <v>545</v>
      </c>
      <c r="F65" s="65">
        <v>469.93</v>
      </c>
      <c r="G65" s="65">
        <v>74.510000000000005</v>
      </c>
      <c r="H65" s="65">
        <v>0.5</v>
      </c>
      <c r="I65" s="65">
        <v>0.06</v>
      </c>
      <c r="J65" s="65">
        <v>86.23</v>
      </c>
      <c r="K65" s="4"/>
      <c r="L65" s="4"/>
      <c r="M65" s="4"/>
      <c r="N65" s="4"/>
      <c r="O65" s="4"/>
      <c r="P65" s="4"/>
      <c r="Q65" s="4"/>
      <c r="R65" s="4"/>
      <c r="S65" s="4"/>
    </row>
    <row r="66" spans="1:19" ht="15" customHeight="1" x14ac:dyDescent="0.2">
      <c r="A66" s="20"/>
      <c r="B66" s="20"/>
      <c r="C66" s="61" t="s">
        <v>7</v>
      </c>
      <c r="D66" s="6"/>
      <c r="E66" s="65">
        <v>90</v>
      </c>
      <c r="F66" s="65">
        <v>73.38</v>
      </c>
      <c r="G66" s="65">
        <v>16.62</v>
      </c>
      <c r="H66" s="65">
        <v>0</v>
      </c>
      <c r="I66" s="65">
        <v>0</v>
      </c>
      <c r="J66" s="65">
        <v>81.540000000000006</v>
      </c>
      <c r="K66" s="4"/>
      <c r="L66" s="4"/>
      <c r="M66" s="4"/>
      <c r="N66" s="4"/>
      <c r="O66" s="4"/>
      <c r="P66" s="4"/>
      <c r="Q66" s="4"/>
      <c r="R66" s="4"/>
      <c r="S66" s="4"/>
    </row>
    <row r="67" spans="1:19" ht="15" customHeight="1" x14ac:dyDescent="0.2">
      <c r="A67" s="20"/>
      <c r="B67" s="20"/>
      <c r="C67" s="61" t="s">
        <v>8</v>
      </c>
      <c r="D67" s="6"/>
      <c r="E67" s="65">
        <v>209</v>
      </c>
      <c r="F67" s="65">
        <v>163.03</v>
      </c>
      <c r="G67" s="65">
        <v>45.97</v>
      </c>
      <c r="H67" s="65">
        <v>0</v>
      </c>
      <c r="I67" s="65">
        <v>0</v>
      </c>
      <c r="J67" s="65">
        <v>78.010000000000005</v>
      </c>
      <c r="K67" s="4"/>
      <c r="L67" s="4"/>
      <c r="M67" s="4"/>
      <c r="N67" s="4"/>
      <c r="O67" s="4"/>
      <c r="P67" s="4"/>
      <c r="Q67" s="4"/>
      <c r="R67" s="4"/>
      <c r="S67" s="4"/>
    </row>
    <row r="68" spans="1:19" ht="15" customHeight="1" x14ac:dyDescent="0.2">
      <c r="A68" s="20"/>
      <c r="B68" s="20"/>
      <c r="C68" s="61" t="s">
        <v>9</v>
      </c>
      <c r="D68" s="6"/>
      <c r="E68" s="65">
        <v>179</v>
      </c>
      <c r="F68" s="65">
        <v>141.59</v>
      </c>
      <c r="G68" s="65">
        <v>37.159999999999997</v>
      </c>
      <c r="H68" s="65">
        <v>0.25</v>
      </c>
      <c r="I68" s="65">
        <v>0</v>
      </c>
      <c r="J68" s="65">
        <v>79.099999999999994</v>
      </c>
      <c r="K68" s="32"/>
      <c r="L68" s="4"/>
      <c r="M68" s="4"/>
      <c r="N68" s="4"/>
      <c r="O68" s="4"/>
      <c r="P68" s="4"/>
      <c r="Q68" s="4"/>
      <c r="R68" s="4"/>
      <c r="S68" s="4"/>
    </row>
    <row r="69" spans="1:19" ht="15" customHeight="1" x14ac:dyDescent="0.2">
      <c r="A69" s="20"/>
      <c r="B69" s="20"/>
      <c r="C69" s="46"/>
      <c r="D69" s="11"/>
      <c r="E69" s="65"/>
      <c r="F69" s="65"/>
      <c r="G69" s="65"/>
      <c r="H69" s="65"/>
      <c r="I69" s="65"/>
      <c r="J69" s="65"/>
      <c r="K69" s="4"/>
      <c r="L69" s="4"/>
      <c r="M69" s="4"/>
      <c r="N69" s="4"/>
      <c r="O69" s="4"/>
      <c r="P69" s="4"/>
      <c r="Q69" s="4"/>
      <c r="R69" s="4"/>
      <c r="S69" s="4"/>
    </row>
    <row r="70" spans="1:19" s="32" customFormat="1" ht="27.6" customHeight="1" x14ac:dyDescent="0.2">
      <c r="A70" s="20">
        <v>1</v>
      </c>
      <c r="B70" s="20" t="s">
        <v>19</v>
      </c>
      <c r="C70" s="66" t="s">
        <v>20</v>
      </c>
      <c r="D70" s="21"/>
      <c r="E70" s="3">
        <v>32</v>
      </c>
      <c r="F70" s="62">
        <v>32</v>
      </c>
      <c r="G70" s="62">
        <v>0</v>
      </c>
      <c r="H70" s="62">
        <v>0</v>
      </c>
      <c r="I70" s="62">
        <v>0</v>
      </c>
      <c r="J70" s="62">
        <v>100</v>
      </c>
    </row>
    <row r="71" spans="1:19" s="32" customFormat="1" ht="15" customHeight="1" x14ac:dyDescent="0.2">
      <c r="A71" s="20"/>
      <c r="B71" s="20"/>
      <c r="C71" s="66"/>
      <c r="D71" s="21"/>
      <c r="E71" s="65"/>
      <c r="F71" s="65"/>
      <c r="G71" s="65"/>
      <c r="H71" s="65"/>
      <c r="I71" s="65"/>
      <c r="J71" s="65"/>
    </row>
    <row r="72" spans="1:19" ht="26.45" customHeight="1" x14ac:dyDescent="0.2">
      <c r="A72" s="20">
        <v>2</v>
      </c>
      <c r="B72" s="20" t="s">
        <v>19</v>
      </c>
      <c r="C72" s="66" t="s">
        <v>20</v>
      </c>
      <c r="D72" s="21"/>
      <c r="E72" s="3">
        <v>20</v>
      </c>
      <c r="F72" s="62">
        <v>20</v>
      </c>
      <c r="G72" s="62">
        <v>0</v>
      </c>
      <c r="H72" s="62">
        <v>0</v>
      </c>
      <c r="I72" s="62">
        <v>0</v>
      </c>
      <c r="J72" s="62">
        <v>100</v>
      </c>
      <c r="K72" s="4"/>
      <c r="L72" s="4"/>
      <c r="M72" s="4"/>
      <c r="N72" s="4"/>
      <c r="O72" s="4"/>
      <c r="P72" s="4"/>
      <c r="Q72" s="4"/>
      <c r="R72" s="4"/>
      <c r="S72" s="4"/>
    </row>
    <row r="73" spans="1:19" ht="15" customHeight="1" x14ac:dyDescent="0.2">
      <c r="A73" s="20"/>
      <c r="B73" s="20"/>
      <c r="C73" s="66"/>
      <c r="D73" s="21"/>
      <c r="E73" s="65"/>
      <c r="F73" s="65"/>
      <c r="G73" s="65"/>
      <c r="H73" s="65"/>
      <c r="I73" s="65"/>
      <c r="J73" s="65"/>
      <c r="K73" s="4"/>
      <c r="L73" s="4"/>
      <c r="M73" s="4"/>
      <c r="N73" s="4"/>
      <c r="O73" s="4"/>
      <c r="P73" s="4"/>
      <c r="Q73" s="4"/>
      <c r="R73" s="4"/>
      <c r="S73" s="4"/>
    </row>
    <row r="74" spans="1:19" s="32" customFormat="1" ht="25.9" customHeight="1" x14ac:dyDescent="0.2">
      <c r="A74" s="20">
        <v>3</v>
      </c>
      <c r="B74" s="20" t="s">
        <v>19</v>
      </c>
      <c r="C74" s="66" t="s">
        <v>191</v>
      </c>
      <c r="D74" s="21"/>
      <c r="E74" s="3">
        <v>80</v>
      </c>
      <c r="F74" s="62">
        <v>79</v>
      </c>
      <c r="G74" s="62">
        <v>1</v>
      </c>
      <c r="H74" s="62">
        <v>0</v>
      </c>
      <c r="I74" s="62">
        <v>0</v>
      </c>
      <c r="J74" s="62">
        <v>98.75</v>
      </c>
      <c r="K74" s="3"/>
    </row>
    <row r="75" spans="1:19" ht="15" customHeight="1" x14ac:dyDescent="0.2">
      <c r="A75" s="68"/>
      <c r="B75" s="20"/>
      <c r="C75" s="66"/>
      <c r="D75" s="21"/>
      <c r="E75" s="65"/>
      <c r="F75" s="65"/>
      <c r="G75" s="65"/>
      <c r="H75" s="65"/>
      <c r="I75" s="65"/>
      <c r="J75" s="65"/>
      <c r="L75" s="4"/>
      <c r="M75" s="4"/>
      <c r="N75" s="4"/>
      <c r="O75" s="4"/>
      <c r="P75" s="4"/>
      <c r="Q75" s="4"/>
      <c r="R75" s="4"/>
      <c r="S75" s="4"/>
    </row>
    <row r="76" spans="1:19" ht="26.1" customHeight="1" x14ac:dyDescent="0.2">
      <c r="A76" s="20">
        <v>4</v>
      </c>
      <c r="B76" s="20" t="s">
        <v>19</v>
      </c>
      <c r="C76" s="66" t="s">
        <v>191</v>
      </c>
      <c r="E76" s="3">
        <v>44</v>
      </c>
      <c r="F76" s="62">
        <v>43.75</v>
      </c>
      <c r="G76" s="62">
        <v>0</v>
      </c>
      <c r="H76" s="62">
        <v>0.25</v>
      </c>
      <c r="I76" s="62">
        <v>0</v>
      </c>
      <c r="J76" s="62">
        <v>99.43</v>
      </c>
    </row>
    <row r="77" spans="1:19" ht="15" customHeight="1" x14ac:dyDescent="0.2">
      <c r="A77" s="20"/>
      <c r="B77" s="20"/>
      <c r="C77" s="69"/>
      <c r="D77" s="33"/>
      <c r="E77" s="62"/>
      <c r="F77" s="62"/>
      <c r="G77" s="62"/>
      <c r="H77" s="62"/>
      <c r="I77" s="62"/>
      <c r="J77" s="62"/>
    </row>
    <row r="78" spans="1:19" s="78" customFormat="1" ht="15" customHeight="1" x14ac:dyDescent="0.2">
      <c r="A78" s="191" t="s">
        <v>10</v>
      </c>
      <c r="B78" s="82"/>
      <c r="C78" s="100"/>
      <c r="D78" s="101"/>
      <c r="E78" s="102">
        <f>SUM(E5:E76)</f>
        <v>7193</v>
      </c>
      <c r="F78" s="102">
        <f>SUM(F5:F76)</f>
        <v>6565.3</v>
      </c>
      <c r="G78" s="102">
        <f>SUM(G5:G76)</f>
        <v>607.88</v>
      </c>
      <c r="H78" s="102">
        <f>SUM(H5:H76)</f>
        <v>13.02</v>
      </c>
      <c r="I78" s="102">
        <f>SUM(I5:I76)</f>
        <v>6.81</v>
      </c>
      <c r="J78" s="102">
        <f>(F78/E78)*100</f>
        <v>91.273460308633389</v>
      </c>
      <c r="K78" s="103"/>
      <c r="L78" s="103"/>
      <c r="M78" s="103"/>
      <c r="N78" s="103"/>
      <c r="O78" s="103"/>
      <c r="P78" s="103"/>
      <c r="Q78" s="103"/>
      <c r="R78" s="103"/>
      <c r="S78" s="103"/>
    </row>
    <row r="79" spans="1:19" x14ac:dyDescent="0.2">
      <c r="A79" s="23"/>
      <c r="B79" s="23"/>
      <c r="C79" s="46"/>
      <c r="D79" s="28"/>
      <c r="E79" s="28"/>
      <c r="F79" s="28"/>
      <c r="G79" s="28"/>
      <c r="H79" s="28"/>
      <c r="I79" s="28"/>
      <c r="J79" s="28"/>
    </row>
    <row r="81" spans="1:21" ht="14.45" customHeight="1" x14ac:dyDescent="0.2">
      <c r="E81" s="3"/>
      <c r="F81" s="3"/>
      <c r="G81" s="3"/>
      <c r="H81" s="3"/>
      <c r="I81" s="3"/>
      <c r="J81" s="3"/>
      <c r="T81" s="3"/>
      <c r="U81" s="3"/>
    </row>
    <row r="82" spans="1:21" ht="15" customHeight="1" x14ac:dyDescent="0.2">
      <c r="A82" s="3"/>
      <c r="B82" s="54"/>
      <c r="C82" s="4"/>
      <c r="K82" s="4"/>
      <c r="L82" s="4"/>
      <c r="M82" s="4"/>
      <c r="N82" s="4"/>
      <c r="O82" s="4"/>
      <c r="P82" s="4"/>
      <c r="Q82" s="4"/>
      <c r="R82" s="4"/>
      <c r="S82" s="4"/>
    </row>
    <row r="83" spans="1:21" x14ac:dyDescent="0.2">
      <c r="A83" s="3"/>
      <c r="B83" s="54"/>
      <c r="D83" s="3"/>
      <c r="E83" s="3"/>
      <c r="F83" s="3"/>
      <c r="G83" s="3"/>
      <c r="H83" s="3"/>
      <c r="K83" s="4"/>
      <c r="L83" s="4"/>
      <c r="M83" s="4"/>
      <c r="N83" s="4"/>
      <c r="O83" s="4"/>
      <c r="P83" s="4"/>
      <c r="Q83" s="4"/>
      <c r="R83" s="4"/>
      <c r="S83" s="4"/>
    </row>
    <row r="84" spans="1:21" ht="15" customHeight="1" x14ac:dyDescent="0.2">
      <c r="A84" s="3"/>
      <c r="B84" s="54"/>
      <c r="D84" s="3"/>
      <c r="E84" s="3"/>
      <c r="F84" s="3"/>
      <c r="G84" s="3"/>
      <c r="H84" s="3"/>
      <c r="K84" s="4"/>
      <c r="L84" s="4"/>
      <c r="M84" s="4"/>
      <c r="N84" s="4"/>
      <c r="O84" s="4"/>
      <c r="P84" s="4"/>
      <c r="Q84" s="4"/>
      <c r="R84" s="4"/>
      <c r="S84" s="4"/>
    </row>
    <row r="85" spans="1:21" x14ac:dyDescent="0.2">
      <c r="A85" s="3"/>
      <c r="B85" s="54"/>
      <c r="D85" s="3"/>
      <c r="E85" s="3"/>
      <c r="F85" s="3"/>
      <c r="G85" s="3"/>
      <c r="H85" s="3"/>
      <c r="K85" s="4"/>
      <c r="L85" s="4"/>
      <c r="M85" s="4"/>
      <c r="N85" s="4"/>
      <c r="O85" s="4"/>
      <c r="P85" s="4"/>
      <c r="Q85" s="4"/>
      <c r="R85" s="4"/>
      <c r="S85" s="4"/>
    </row>
    <row r="86" spans="1:21" x14ac:dyDescent="0.2">
      <c r="A86" s="3"/>
      <c r="B86" s="54"/>
      <c r="D86" s="3"/>
      <c r="E86" s="3"/>
      <c r="F86" s="3"/>
      <c r="G86" s="3"/>
      <c r="H86" s="3"/>
      <c r="K86" s="4"/>
      <c r="L86" s="4"/>
      <c r="M86" s="4"/>
      <c r="N86" s="4"/>
      <c r="O86" s="4"/>
      <c r="P86" s="4"/>
      <c r="Q86" s="4"/>
      <c r="R86" s="4"/>
      <c r="S86" s="4"/>
    </row>
    <row r="87" spans="1:21" x14ac:dyDescent="0.2">
      <c r="A87" s="3"/>
      <c r="B87" s="54"/>
      <c r="D87" s="3"/>
      <c r="E87" s="3"/>
      <c r="F87" s="3"/>
      <c r="G87" s="3"/>
      <c r="H87" s="3"/>
      <c r="K87" s="4"/>
      <c r="L87" s="4"/>
      <c r="M87" s="4"/>
      <c r="N87" s="4"/>
      <c r="O87" s="4"/>
      <c r="P87" s="4"/>
      <c r="Q87" s="4"/>
      <c r="R87" s="4"/>
      <c r="S87" s="4"/>
    </row>
    <row r="88" spans="1:21" x14ac:dyDescent="0.2">
      <c r="A88" s="3"/>
      <c r="B88" s="54"/>
      <c r="D88" s="3"/>
      <c r="E88" s="3"/>
      <c r="F88" s="3"/>
      <c r="G88" s="3"/>
      <c r="H88" s="3"/>
      <c r="K88" s="4"/>
      <c r="L88" s="4"/>
      <c r="M88" s="4"/>
      <c r="N88" s="4"/>
      <c r="O88" s="4"/>
      <c r="P88" s="4"/>
      <c r="Q88" s="4"/>
      <c r="R88" s="4"/>
      <c r="S88" s="4"/>
    </row>
    <row r="89" spans="1:21" x14ac:dyDescent="0.2">
      <c r="A89" s="3"/>
      <c r="B89" s="54"/>
      <c r="D89" s="3"/>
      <c r="E89" s="3"/>
      <c r="F89" s="3"/>
      <c r="G89" s="3"/>
      <c r="H89" s="3"/>
      <c r="K89" s="4"/>
      <c r="L89" s="4"/>
      <c r="M89" s="4"/>
      <c r="N89" s="4"/>
      <c r="O89" s="4"/>
      <c r="P89" s="4"/>
      <c r="Q89" s="4"/>
      <c r="R89" s="4"/>
      <c r="S89" s="4"/>
    </row>
  </sheetData>
  <mergeCells count="11">
    <mergeCell ref="H3:H4"/>
    <mergeCell ref="I3:I4"/>
    <mergeCell ref="B2:C2"/>
    <mergeCell ref="E2:I2"/>
    <mergeCell ref="J2:J4"/>
    <mergeCell ref="G3:G4"/>
    <mergeCell ref="A3:A4"/>
    <mergeCell ref="B3:B4"/>
    <mergeCell ref="C3:C4"/>
    <mergeCell ref="E3:E4"/>
    <mergeCell ref="F3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Introduction</vt:lpstr>
      <vt:lpstr>Table MI-A</vt:lpstr>
      <vt:lpstr>Table MI-B</vt:lpstr>
      <vt:lpstr>Table MI-B Footnote</vt:lpstr>
      <vt:lpstr>Table MI-C</vt:lpstr>
      <vt:lpstr>Table MI-D</vt:lpstr>
      <vt:lpstr>Table MI-E</vt:lpstr>
      <vt:lpstr>Table MI-F</vt:lpstr>
    </vt:vector>
  </TitlesOfParts>
  <Company>Forest Service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Pugh</dc:creator>
  <cp:lastModifiedBy>Scott Pugh</cp:lastModifiedBy>
  <cp:lastPrinted>2015-09-29T18:42:39Z</cp:lastPrinted>
  <dcterms:created xsi:type="dcterms:W3CDTF">2015-04-15T15:29:25Z</dcterms:created>
  <dcterms:modified xsi:type="dcterms:W3CDTF">2017-03-23T18:14:33Z</dcterms:modified>
</cp:coreProperties>
</file>