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parker\Documents\IBP Website\"/>
    </mc:Choice>
  </mc:AlternateContent>
  <bookViews>
    <workbookView xWindow="0" yWindow="0" windowWidth="20490" windowHeight="9630"/>
  </bookViews>
  <sheets>
    <sheet name="2018 Template" sheetId="1" r:id="rId1"/>
  </sheets>
  <definedNames>
    <definedName name="_xlnm.Print_Area" localSheetId="0">'2018 Template'!$A$1:$H$109</definedName>
    <definedName name="_xlnm.Print_Titles" localSheetId="0">'2018 Template'!$3:$3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1" l="1"/>
  <c r="H101" i="1"/>
  <c r="H100" i="1"/>
  <c r="H98" i="1"/>
  <c r="H97" i="1"/>
  <c r="H96" i="1"/>
  <c r="H95" i="1"/>
  <c r="H94" i="1"/>
  <c r="H93" i="1"/>
  <c r="H91" i="1"/>
  <c r="H90" i="1"/>
  <c r="H89" i="1"/>
  <c r="H103" i="1" s="1"/>
  <c r="H87" i="1"/>
  <c r="H86" i="1"/>
  <c r="H85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3" i="1"/>
  <c r="H62" i="1"/>
  <c r="H60" i="1"/>
  <c r="H59" i="1"/>
  <c r="H81" i="1" s="1"/>
  <c r="H58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53" i="1" s="1"/>
  <c r="H22" i="1"/>
  <c r="H21" i="1"/>
  <c r="H20" i="1"/>
  <c r="H19" i="1"/>
  <c r="H18" i="1"/>
  <c r="H17" i="1"/>
  <c r="H16" i="1"/>
  <c r="H23" i="1" s="1"/>
  <c r="H12" i="1"/>
  <c r="H11" i="1"/>
  <c r="H10" i="1"/>
  <c r="H9" i="1"/>
  <c r="H8" i="1"/>
  <c r="H7" i="1"/>
  <c r="H6" i="1"/>
  <c r="H5" i="1"/>
  <c r="H13" i="1" s="1"/>
  <c r="H107" i="1" l="1"/>
  <c r="H109" i="1" s="1"/>
</calcChain>
</file>

<file path=xl/sharedStrings.xml><?xml version="1.0" encoding="utf-8"?>
<sst xmlns="http://schemas.openxmlformats.org/spreadsheetml/2006/main" count="202" uniqueCount="166">
  <si>
    <t>STANDARD COST COMPONENTS</t>
  </si>
  <si>
    <t>RESOURCE DESCRIPTION</t>
  </si>
  <si>
    <t>----------------     DAILY ESTIMATED COST     ---------------</t>
  </si>
  <si>
    <t xml:space="preserve"> </t>
  </si>
  <si>
    <t>CREWS (20 PERSONS, 14 HOURS)</t>
  </si>
  <si>
    <t>HAZARD</t>
  </si>
  <si>
    <t>NON-HZ</t>
  </si>
  <si>
    <t>GUAR</t>
  </si>
  <si>
    <t># OF UNITS</t>
  </si>
  <si>
    <t>TOTAL COST</t>
  </si>
  <si>
    <t>Federal Hotshot Crews</t>
  </si>
  <si>
    <t>HC1</t>
  </si>
  <si>
    <r>
      <t xml:space="preserve">Federal Handcrews </t>
    </r>
    <r>
      <rPr>
        <sz val="12"/>
        <rFont val="Calibri"/>
        <family val="2"/>
        <scheme val="minor"/>
      </rPr>
      <t>(Regulars)</t>
    </r>
  </si>
  <si>
    <t>HC2</t>
  </si>
  <si>
    <r>
      <t>AD Handcrews</t>
    </r>
    <r>
      <rPr>
        <sz val="12"/>
        <rFont val="Calibri"/>
        <family val="2"/>
        <scheme val="minor"/>
      </rPr>
      <t xml:space="preserve"> (Casuals)</t>
    </r>
  </si>
  <si>
    <t>Contract Firefighting Crews</t>
  </si>
  <si>
    <t>State Cooperator Crews</t>
  </si>
  <si>
    <t>State Inmate Crews</t>
  </si>
  <si>
    <t>HCI2</t>
  </si>
  <si>
    <r>
      <t>Helitack Crew</t>
    </r>
    <r>
      <rPr>
        <sz val="12"/>
        <rFont val="Calibri"/>
        <family val="2"/>
        <scheme val="minor"/>
      </rPr>
      <t xml:space="preserve">  (7 Person)</t>
    </r>
  </si>
  <si>
    <t>HMOD</t>
  </si>
  <si>
    <r>
      <t>National Guard</t>
    </r>
    <r>
      <rPr>
        <sz val="12"/>
        <rFont val="Calibri"/>
        <family val="2"/>
        <scheme val="minor"/>
      </rPr>
      <t xml:space="preserve"> (per person)</t>
    </r>
  </si>
  <si>
    <t>HCMI</t>
  </si>
  <si>
    <t>TOTAL COST OF CREWS</t>
  </si>
  <si>
    <t>OTHER PERSONNEL (14 HOURS)</t>
  </si>
  <si>
    <t>Overhead - Line</t>
  </si>
  <si>
    <t>Overhead - Base Camp Support</t>
  </si>
  <si>
    <t>Overhead - State/Local Cooperators</t>
  </si>
  <si>
    <t>Casuals - Line &amp; Base</t>
  </si>
  <si>
    <t>AD</t>
  </si>
  <si>
    <r>
      <t xml:space="preserve">Camp Crew </t>
    </r>
    <r>
      <rPr>
        <sz val="12"/>
        <rFont val="Calibri"/>
        <family val="2"/>
        <scheme val="minor"/>
      </rPr>
      <t>(w/Ldr, 10 Person)</t>
    </r>
  </si>
  <si>
    <t>CC</t>
  </si>
  <si>
    <r>
      <t>Expanded Dispatch</t>
    </r>
    <r>
      <rPr>
        <sz val="12"/>
        <rFont val="Calibri"/>
        <family val="2"/>
        <scheme val="minor"/>
      </rPr>
      <t xml:space="preserve"> (12 hrs)</t>
    </r>
  </si>
  <si>
    <t>EDRC</t>
  </si>
  <si>
    <r>
      <t>Buying Team</t>
    </r>
    <r>
      <rPr>
        <sz val="12"/>
        <rFont val="Calibri"/>
        <family val="2"/>
        <scheme val="minor"/>
      </rPr>
      <t xml:space="preserve"> (6 person)</t>
    </r>
  </si>
  <si>
    <t>BUYM</t>
  </si>
  <si>
    <t>TOTAL COST OF OTHER PERSONNEL</t>
  </si>
  <si>
    <t>PERSONNEL SUPPORT COSTS **</t>
  </si>
  <si>
    <t>DAILY</t>
  </si>
  <si>
    <r>
      <t>Air Transportation</t>
    </r>
    <r>
      <rPr>
        <sz val="12"/>
        <rFont val="Calibri"/>
        <family val="2"/>
        <scheme val="minor"/>
      </rPr>
      <t xml:space="preserve"> (Round Trip)</t>
    </r>
  </si>
  <si>
    <t>TRAN</t>
  </si>
  <si>
    <t>Ambulance</t>
  </si>
  <si>
    <t>AMBU</t>
  </si>
  <si>
    <t>Buses</t>
  </si>
  <si>
    <t>BUS</t>
  </si>
  <si>
    <t>Buying Team Supplies</t>
  </si>
  <si>
    <t>SUP</t>
  </si>
  <si>
    <r>
      <t>Cache Supplies</t>
    </r>
    <r>
      <rPr>
        <sz val="12"/>
        <rFont val="Calibri"/>
        <family val="2"/>
        <scheme val="minor"/>
      </rPr>
      <t xml:space="preserve"> (per person)</t>
    </r>
  </si>
  <si>
    <t>CACH</t>
  </si>
  <si>
    <r>
      <t xml:space="preserve">Caterer </t>
    </r>
    <r>
      <rPr>
        <sz val="12"/>
        <rFont val="Calibri"/>
        <family val="2"/>
        <scheme val="minor"/>
      </rPr>
      <t>(per person)</t>
    </r>
  </si>
  <si>
    <t>CTR</t>
  </si>
  <si>
    <t>Fuel Truck w/Operator</t>
  </si>
  <si>
    <t>FT</t>
  </si>
  <si>
    <t>Garbage Collection</t>
  </si>
  <si>
    <t>TRCL</t>
  </si>
  <si>
    <t>Generators/Electricity</t>
  </si>
  <si>
    <t>GEN</t>
  </si>
  <si>
    <t>Gray Water Truck</t>
  </si>
  <si>
    <t>GRAY</t>
  </si>
  <si>
    <r>
      <t>Hand Washing Stations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(trailer mounted)</t>
    </r>
  </si>
  <si>
    <t>HNDW</t>
  </si>
  <si>
    <t>Land Use Agreements</t>
  </si>
  <si>
    <t>LUA</t>
  </si>
  <si>
    <t>Mechanic Service Truck</t>
  </si>
  <si>
    <t>MEC</t>
  </si>
  <si>
    <r>
      <t xml:space="preserve">Medical Treatment </t>
    </r>
    <r>
      <rPr>
        <sz val="12"/>
        <rFont val="Calibri"/>
        <family val="2"/>
        <scheme val="minor"/>
      </rPr>
      <t>(APMC)</t>
    </r>
  </si>
  <si>
    <t>MISC</t>
  </si>
  <si>
    <t>Mobile Clerical Service / Helibase</t>
  </si>
  <si>
    <t>MOOF</t>
  </si>
  <si>
    <t>Mobile Laundry Service</t>
  </si>
  <si>
    <t>LNDY</t>
  </si>
  <si>
    <t>Mobile Office Trailer / Tents / Yurts</t>
  </si>
  <si>
    <t>TENT</t>
  </si>
  <si>
    <t xml:space="preserve">Mobilization / Demob </t>
  </si>
  <si>
    <t>Phone Service / Setup</t>
  </si>
  <si>
    <t>Pickup w/Driver, Contract</t>
  </si>
  <si>
    <t>PU</t>
  </si>
  <si>
    <t>Potable Water Truck</t>
  </si>
  <si>
    <t>POT</t>
  </si>
  <si>
    <t>Refrigerator Truck</t>
  </si>
  <si>
    <t>REF</t>
  </si>
  <si>
    <r>
      <t xml:space="preserve">Rental Vehicles </t>
    </r>
    <r>
      <rPr>
        <sz val="12"/>
        <rFont val="Calibri"/>
        <family val="2"/>
        <scheme val="minor"/>
      </rPr>
      <t>(ave)</t>
    </r>
  </si>
  <si>
    <t>Showers</t>
  </si>
  <si>
    <t>SHW</t>
  </si>
  <si>
    <r>
      <t xml:space="preserve">Toilets </t>
    </r>
    <r>
      <rPr>
        <sz val="12"/>
        <rFont val="Calibri"/>
        <family val="2"/>
        <scheme val="minor"/>
      </rPr>
      <t>(including service)</t>
    </r>
  </si>
  <si>
    <t>TLT</t>
  </si>
  <si>
    <t>Vehicles, Agency</t>
  </si>
  <si>
    <t>Weed Wash</t>
  </si>
  <si>
    <t>WEED</t>
  </si>
  <si>
    <t>TOTAL PERSONNEL SUPPORT COSTS</t>
  </si>
  <si>
    <t>** Personnel Support Surcharge, $150/person.  Only use if support costs are not available.</t>
  </si>
  <si>
    <t xml:space="preserve">FIRE FIGHTING EQUIPMENT </t>
  </si>
  <si>
    <t>Federal</t>
  </si>
  <si>
    <r>
      <t xml:space="preserve">Engines, Type 3 </t>
    </r>
    <r>
      <rPr>
        <sz val="12"/>
        <rFont val="Calibri"/>
        <family val="2"/>
        <scheme val="minor"/>
      </rPr>
      <t>(4 Pers, 14 Hrs)</t>
    </r>
  </si>
  <si>
    <t>ENG3</t>
  </si>
  <si>
    <r>
      <t xml:space="preserve">Engines, Type 4 </t>
    </r>
    <r>
      <rPr>
        <sz val="12"/>
        <rFont val="Calibri"/>
        <family val="2"/>
        <scheme val="minor"/>
      </rPr>
      <t>(4 Pers, 14 Hrs)</t>
    </r>
  </si>
  <si>
    <t>ENG4</t>
  </si>
  <si>
    <r>
      <t>Engines, Type 6</t>
    </r>
    <r>
      <rPr>
        <sz val="12"/>
        <rFont val="Calibri"/>
        <family val="2"/>
        <scheme val="minor"/>
      </rPr>
      <t xml:space="preserve"> (3 Pers, 14 Hrs)</t>
    </r>
  </si>
  <si>
    <t xml:space="preserve">ENG6 </t>
  </si>
  <si>
    <t>State/Local Cooperators</t>
  </si>
  <si>
    <t>Engines, Type 1-3</t>
  </si>
  <si>
    <t>ENGx</t>
  </si>
  <si>
    <t>Engines, Type 4-6</t>
  </si>
  <si>
    <t>Contracts</t>
  </si>
  <si>
    <t>Engines, Type 3</t>
  </si>
  <si>
    <t>Engines, Type 4</t>
  </si>
  <si>
    <t>Engines, Type 6</t>
  </si>
  <si>
    <t>Chippers</t>
  </si>
  <si>
    <t>CHIP</t>
  </si>
  <si>
    <t>Dozers</t>
  </si>
  <si>
    <t>DOZx</t>
  </si>
  <si>
    <t>Transports/Lowboys</t>
  </si>
  <si>
    <t>LOWB</t>
  </si>
  <si>
    <t>Water Tender, Support</t>
  </si>
  <si>
    <t>WTSx</t>
  </si>
  <si>
    <t>Water Tender, Tactical</t>
  </si>
  <si>
    <t>WTTx</t>
  </si>
  <si>
    <t>Faller w/Saw &amp; Transportation</t>
  </si>
  <si>
    <t>FALx</t>
  </si>
  <si>
    <r>
      <t xml:space="preserve">Faller Module </t>
    </r>
    <r>
      <rPr>
        <sz val="12"/>
        <rFont val="Calibri"/>
        <family val="2"/>
        <scheme val="minor"/>
      </rPr>
      <t>(2 w/saws and transport)</t>
    </r>
  </si>
  <si>
    <t>Grader</t>
  </si>
  <si>
    <t>GRD</t>
  </si>
  <si>
    <t>Skidder</t>
  </si>
  <si>
    <t>SKDx</t>
  </si>
  <si>
    <t xml:space="preserve">Skidgine </t>
  </si>
  <si>
    <t>SKGx</t>
  </si>
  <si>
    <t>Feller Buncher</t>
  </si>
  <si>
    <t>FELx</t>
  </si>
  <si>
    <t>Masticator</t>
  </si>
  <si>
    <t>MAST</t>
  </si>
  <si>
    <t>Excavator</t>
  </si>
  <si>
    <t>EXCA</t>
  </si>
  <si>
    <t>TOTAL COST OF EQUIPMENT</t>
  </si>
  <si>
    <t>AIRCRAFT*</t>
  </si>
  <si>
    <t>Flight Rate Hourly</t>
  </si>
  <si>
    <t>Daily Availability</t>
  </si>
  <si>
    <t>Exclusive Use Helicopters</t>
  </si>
  <si>
    <t xml:space="preserve">Type 1  </t>
  </si>
  <si>
    <t>HEL1</t>
  </si>
  <si>
    <t xml:space="preserve">Type 2 </t>
  </si>
  <si>
    <t>HEL2</t>
  </si>
  <si>
    <t>Type 3</t>
  </si>
  <si>
    <t>HEL3</t>
  </si>
  <si>
    <t>Call When Needed Helicopters</t>
  </si>
  <si>
    <t xml:space="preserve">Type 1 </t>
  </si>
  <si>
    <t>Type 2</t>
  </si>
  <si>
    <t>Fixed Wing Aircraft</t>
  </si>
  <si>
    <t>Airtankers, Heavy</t>
  </si>
  <si>
    <t>AT</t>
  </si>
  <si>
    <t>Airtankers, SEAT</t>
  </si>
  <si>
    <t>Airtankers, VLAT</t>
  </si>
  <si>
    <t>Scoopers</t>
  </si>
  <si>
    <t>Lead Plane</t>
  </si>
  <si>
    <t xml:space="preserve">LP  </t>
  </si>
  <si>
    <t>Air Attack Platform / IR Flight</t>
  </si>
  <si>
    <t>AA / IRF</t>
  </si>
  <si>
    <t>Retardant</t>
  </si>
  <si>
    <t>Delivered Price/Gallon</t>
  </si>
  <si>
    <t>RET</t>
  </si>
  <si>
    <t>UnDelivered Price/Gallon</t>
  </si>
  <si>
    <t>Mobile Retardant Plant</t>
  </si>
  <si>
    <t>TOTAL COST OF AIRCRAFT</t>
  </si>
  <si>
    <t>*Due to the extreme variability of aircraft costs, these costs should be taken from the daily invoice rather than attempting to utilize these estimated rates.</t>
  </si>
  <si>
    <t>TOTAL COST THIS DAY</t>
  </si>
  <si>
    <t>TOTAL COSTS OF FIRE FROM PREVIOUS DAY</t>
  </si>
  <si>
    <t xml:space="preserve">TOTAL COST OF FIRE TO 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</si>
</sst>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6" x14ac:knownFonts="1">
    <font>
      <sz val="10"/>
      <name val="Arial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2" fillId="2" borderId="0" xfId="0" applyFont="1" applyFill="1"/>
    <xf numFmtId="42" fontId="2" fillId="2" borderId="0" xfId="0" applyNumberFormat="1" applyFont="1" applyFill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/>
    <xf numFmtId="42" fontId="2" fillId="2" borderId="4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2" fontId="1" fillId="2" borderId="6" xfId="0" applyNumberFormat="1" applyFont="1" applyFill="1" applyBorder="1"/>
    <xf numFmtId="0" fontId="1" fillId="2" borderId="0" xfId="0" applyFont="1" applyFill="1" applyAlignment="1">
      <alignment horizontal="center"/>
    </xf>
    <xf numFmtId="42" fontId="2" fillId="2" borderId="5" xfId="0" applyNumberFormat="1" applyFont="1" applyFill="1" applyBorder="1"/>
    <xf numFmtId="0" fontId="5" fillId="2" borderId="0" xfId="0" applyFont="1" applyFill="1"/>
    <xf numFmtId="42" fontId="2" fillId="2" borderId="0" xfId="0" applyNumberFormat="1" applyFont="1" applyFill="1" applyBorder="1"/>
    <xf numFmtId="0" fontId="2" fillId="2" borderId="7" xfId="0" applyFont="1" applyFill="1" applyBorder="1" applyAlignment="1">
      <alignment horizontal="center"/>
    </xf>
    <xf numFmtId="42" fontId="2" fillId="2" borderId="7" xfId="0" applyNumberFormat="1" applyFont="1" applyFill="1" applyBorder="1"/>
    <xf numFmtId="0" fontId="2" fillId="2" borderId="7" xfId="0" applyFont="1" applyFill="1" applyBorder="1"/>
    <xf numFmtId="0" fontId="1" fillId="3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42" fontId="1" fillId="2" borderId="8" xfId="0" applyNumberFormat="1" applyFont="1" applyFill="1" applyBorder="1"/>
    <xf numFmtId="42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10"/>
  <sheetViews>
    <sheetView tabSelected="1" zoomScaleNormal="100" zoomScalePageLayoutView="90" workbookViewId="0">
      <selection activeCell="H17" sqref="H17"/>
    </sheetView>
  </sheetViews>
  <sheetFormatPr defaultRowHeight="18.75" x14ac:dyDescent="0.3"/>
  <cols>
    <col min="1" max="1" width="42.42578125" style="8" customWidth="1"/>
    <col min="2" max="2" width="15" style="8" bestFit="1" customWidth="1"/>
    <col min="3" max="3" width="16" style="8" bestFit="1" customWidth="1"/>
    <col min="4" max="5" width="18" style="8" customWidth="1"/>
    <col min="6" max="6" width="17.5703125" style="8" customWidth="1"/>
    <col min="7" max="7" width="3" style="11" customWidth="1"/>
    <col min="8" max="8" width="18" style="8" customWidth="1"/>
    <col min="9" max="16384" width="9.140625" style="8"/>
  </cols>
  <sheetData>
    <row r="1" spans="1:8" s="1" customFormat="1" ht="27.75" customHeight="1" thickTop="1" thickBot="1" x14ac:dyDescent="0.25">
      <c r="A1" s="28" t="s">
        <v>0</v>
      </c>
      <c r="B1" s="29"/>
      <c r="C1" s="29"/>
      <c r="D1" s="29"/>
      <c r="E1" s="29"/>
      <c r="F1" s="29"/>
      <c r="G1" s="29"/>
      <c r="H1" s="30"/>
    </row>
    <row r="2" spans="1:8" s="2" customFormat="1" ht="19.5" thickTop="1" x14ac:dyDescent="0.3">
      <c r="G2" s="3"/>
    </row>
    <row r="3" spans="1:8" s="2" customFormat="1" x14ac:dyDescent="0.3">
      <c r="A3" s="3" t="s">
        <v>1</v>
      </c>
      <c r="B3" s="4"/>
      <c r="C3" s="31" t="s">
        <v>2</v>
      </c>
      <c r="D3" s="32"/>
      <c r="E3" s="32"/>
      <c r="F3" s="5" t="s">
        <v>3</v>
      </c>
      <c r="G3" s="5"/>
      <c r="H3" s="5" t="s">
        <v>3</v>
      </c>
    </row>
    <row r="4" spans="1:8" s="2" customFormat="1" x14ac:dyDescent="0.3">
      <c r="A4" s="6" t="s">
        <v>4</v>
      </c>
      <c r="B4" s="6"/>
      <c r="C4" s="7" t="s">
        <v>5</v>
      </c>
      <c r="D4" s="7" t="s">
        <v>6</v>
      </c>
      <c r="E4" s="7" t="s">
        <v>7</v>
      </c>
      <c r="F4" s="7" t="s">
        <v>8</v>
      </c>
      <c r="G4" s="7"/>
      <c r="H4" s="7" t="s">
        <v>9</v>
      </c>
    </row>
    <row r="5" spans="1:8" x14ac:dyDescent="0.3">
      <c r="A5" s="8" t="s">
        <v>10</v>
      </c>
      <c r="B5" s="8" t="s">
        <v>11</v>
      </c>
      <c r="C5" s="9">
        <v>11000</v>
      </c>
      <c r="D5" s="9">
        <v>8800</v>
      </c>
      <c r="E5" s="9">
        <v>0</v>
      </c>
      <c r="F5" s="10"/>
      <c r="H5" s="12">
        <f>C5*F5</f>
        <v>0</v>
      </c>
    </row>
    <row r="6" spans="1:8" x14ac:dyDescent="0.3">
      <c r="A6" s="8" t="s">
        <v>12</v>
      </c>
      <c r="B6" s="8" t="s">
        <v>13</v>
      </c>
      <c r="C6" s="9">
        <v>9400</v>
      </c>
      <c r="D6" s="9">
        <v>7800</v>
      </c>
      <c r="E6" s="9">
        <v>0</v>
      </c>
      <c r="F6" s="13"/>
      <c r="H6" s="12">
        <f t="shared" ref="H6:H12" si="0">C6*F6</f>
        <v>0</v>
      </c>
    </row>
    <row r="7" spans="1:8" x14ac:dyDescent="0.3">
      <c r="A7" s="8" t="s">
        <v>14</v>
      </c>
      <c r="B7" s="8" t="s">
        <v>13</v>
      </c>
      <c r="C7" s="9">
        <v>5900</v>
      </c>
      <c r="D7" s="9">
        <v>5700</v>
      </c>
      <c r="E7" s="9">
        <v>0</v>
      </c>
      <c r="F7" s="13"/>
      <c r="H7" s="12">
        <f t="shared" si="0"/>
        <v>0</v>
      </c>
    </row>
    <row r="8" spans="1:8" x14ac:dyDescent="0.3">
      <c r="A8" s="8" t="s">
        <v>15</v>
      </c>
      <c r="B8" s="8" t="s">
        <v>13</v>
      </c>
      <c r="C8" s="9">
        <v>11500</v>
      </c>
      <c r="D8" s="9">
        <v>0</v>
      </c>
      <c r="E8" s="9">
        <v>0</v>
      </c>
      <c r="F8" s="13"/>
      <c r="H8" s="12">
        <f t="shared" si="0"/>
        <v>0</v>
      </c>
    </row>
    <row r="9" spans="1:8" x14ac:dyDescent="0.3">
      <c r="A9" s="8" t="s">
        <v>16</v>
      </c>
      <c r="B9" s="8" t="s">
        <v>13</v>
      </c>
      <c r="C9" s="9">
        <v>10500</v>
      </c>
      <c r="D9" s="9">
        <v>0</v>
      </c>
      <c r="E9" s="9">
        <v>0</v>
      </c>
      <c r="F9" s="13"/>
      <c r="H9" s="12">
        <f t="shared" si="0"/>
        <v>0</v>
      </c>
    </row>
    <row r="10" spans="1:8" x14ac:dyDescent="0.3">
      <c r="A10" s="8" t="s">
        <v>17</v>
      </c>
      <c r="B10" s="8" t="s">
        <v>18</v>
      </c>
      <c r="C10" s="9">
        <v>3500</v>
      </c>
      <c r="D10" s="9">
        <v>0</v>
      </c>
      <c r="E10" s="9">
        <v>0</v>
      </c>
      <c r="F10" s="13"/>
      <c r="H10" s="12">
        <f t="shared" si="0"/>
        <v>0</v>
      </c>
    </row>
    <row r="11" spans="1:8" x14ac:dyDescent="0.3">
      <c r="A11" s="8" t="s">
        <v>19</v>
      </c>
      <c r="B11" s="8" t="s">
        <v>20</v>
      </c>
      <c r="C11" s="9">
        <v>4000</v>
      </c>
      <c r="D11" s="9">
        <v>3200</v>
      </c>
      <c r="E11" s="9">
        <v>0</v>
      </c>
      <c r="F11" s="13"/>
      <c r="H11" s="12">
        <f t="shared" si="0"/>
        <v>0</v>
      </c>
    </row>
    <row r="12" spans="1:8" x14ac:dyDescent="0.3">
      <c r="A12" s="8" t="s">
        <v>21</v>
      </c>
      <c r="B12" s="8" t="s">
        <v>22</v>
      </c>
      <c r="C12" s="9">
        <v>0</v>
      </c>
      <c r="D12" s="9">
        <v>0</v>
      </c>
      <c r="E12" s="9">
        <v>0</v>
      </c>
      <c r="F12" s="13"/>
      <c r="H12" s="12">
        <f t="shared" si="0"/>
        <v>0</v>
      </c>
    </row>
    <row r="13" spans="1:8" ht="24" customHeight="1" thickBot="1" x14ac:dyDescent="0.35">
      <c r="E13" s="33" t="s">
        <v>23</v>
      </c>
      <c r="F13" s="33"/>
      <c r="G13" s="14"/>
      <c r="H13" s="15">
        <f>SUM(H5:H12)</f>
        <v>0</v>
      </c>
    </row>
    <row r="14" spans="1:8" ht="15" customHeight="1" thickTop="1" x14ac:dyDescent="0.3">
      <c r="E14" s="16"/>
      <c r="F14" s="16"/>
      <c r="G14" s="14"/>
      <c r="H14" s="11"/>
    </row>
    <row r="15" spans="1:8" x14ac:dyDescent="0.3">
      <c r="A15" s="6" t="s">
        <v>24</v>
      </c>
      <c r="B15" s="6"/>
      <c r="C15" s="7" t="s">
        <v>5</v>
      </c>
      <c r="D15" s="7" t="s">
        <v>6</v>
      </c>
      <c r="E15" s="7" t="s">
        <v>7</v>
      </c>
      <c r="F15" s="7" t="s">
        <v>8</v>
      </c>
      <c r="G15" s="7"/>
      <c r="H15" s="7" t="s">
        <v>9</v>
      </c>
    </row>
    <row r="16" spans="1:8" x14ac:dyDescent="0.3">
      <c r="A16" s="8" t="s">
        <v>25</v>
      </c>
      <c r="C16" s="9">
        <v>800</v>
      </c>
      <c r="D16" s="9">
        <v>0</v>
      </c>
      <c r="E16" s="9">
        <v>0</v>
      </c>
      <c r="F16" s="10"/>
      <c r="H16" s="12">
        <f>C16*F16</f>
        <v>0</v>
      </c>
    </row>
    <row r="17" spans="1:8" x14ac:dyDescent="0.3">
      <c r="A17" s="8" t="s">
        <v>26</v>
      </c>
      <c r="C17" s="9">
        <v>0</v>
      </c>
      <c r="D17" s="9">
        <v>670</v>
      </c>
      <c r="E17" s="9">
        <v>0</v>
      </c>
      <c r="F17" s="13"/>
      <c r="H17" s="17">
        <f>D17*F17</f>
        <v>0</v>
      </c>
    </row>
    <row r="18" spans="1:8" x14ac:dyDescent="0.3">
      <c r="A18" s="8" t="s">
        <v>27</v>
      </c>
      <c r="C18" s="9">
        <v>0</v>
      </c>
      <c r="D18" s="9">
        <v>750</v>
      </c>
      <c r="E18" s="9">
        <v>0</v>
      </c>
      <c r="F18" s="13"/>
      <c r="H18" s="17">
        <f t="shared" ref="H18:H22" si="1">D18*F18</f>
        <v>0</v>
      </c>
    </row>
    <row r="19" spans="1:8" x14ac:dyDescent="0.3">
      <c r="A19" s="8" t="s">
        <v>28</v>
      </c>
      <c r="B19" s="8" t="s">
        <v>29</v>
      </c>
      <c r="C19" s="9">
        <v>0</v>
      </c>
      <c r="D19" s="9">
        <v>520</v>
      </c>
      <c r="E19" s="9">
        <v>0</v>
      </c>
      <c r="F19" s="13"/>
      <c r="H19" s="17">
        <f t="shared" si="1"/>
        <v>0</v>
      </c>
    </row>
    <row r="20" spans="1:8" x14ac:dyDescent="0.3">
      <c r="A20" s="8" t="s">
        <v>30</v>
      </c>
      <c r="B20" s="8" t="s">
        <v>31</v>
      </c>
      <c r="C20" s="9">
        <v>0</v>
      </c>
      <c r="D20" s="9">
        <v>2600</v>
      </c>
      <c r="E20" s="9">
        <v>0</v>
      </c>
      <c r="F20" s="13"/>
      <c r="H20" s="17">
        <f t="shared" si="1"/>
        <v>0</v>
      </c>
    </row>
    <row r="21" spans="1:8" x14ac:dyDescent="0.3">
      <c r="A21" s="8" t="s">
        <v>32</v>
      </c>
      <c r="B21" s="8" t="s">
        <v>33</v>
      </c>
      <c r="C21" s="9">
        <v>0</v>
      </c>
      <c r="D21" s="9">
        <v>575</v>
      </c>
      <c r="E21" s="9">
        <v>0</v>
      </c>
      <c r="F21" s="13"/>
      <c r="H21" s="17">
        <f t="shared" si="1"/>
        <v>0</v>
      </c>
    </row>
    <row r="22" spans="1:8" x14ac:dyDescent="0.3">
      <c r="A22" s="8" t="s">
        <v>34</v>
      </c>
      <c r="B22" s="8" t="s">
        <v>35</v>
      </c>
      <c r="C22" s="9">
        <v>0</v>
      </c>
      <c r="D22" s="9">
        <v>4200</v>
      </c>
      <c r="E22" s="9">
        <v>0</v>
      </c>
      <c r="F22" s="13"/>
      <c r="H22" s="17">
        <f t="shared" si="1"/>
        <v>0</v>
      </c>
    </row>
    <row r="23" spans="1:8" ht="24" customHeight="1" thickBot="1" x14ac:dyDescent="0.35">
      <c r="D23" s="33" t="s">
        <v>36</v>
      </c>
      <c r="E23" s="33"/>
      <c r="F23" s="33"/>
      <c r="G23" s="14"/>
      <c r="H23" s="15">
        <f>SUM(H16:H22)</f>
        <v>0</v>
      </c>
    </row>
    <row r="24" spans="1:8" ht="15" customHeight="1" thickTop="1" x14ac:dyDescent="0.3">
      <c r="E24" s="16"/>
      <c r="F24" s="16"/>
      <c r="G24" s="14"/>
      <c r="H24" s="11"/>
    </row>
    <row r="25" spans="1:8" s="2" customFormat="1" x14ac:dyDescent="0.3">
      <c r="A25" s="6" t="s">
        <v>37</v>
      </c>
      <c r="B25" s="6"/>
      <c r="C25" s="6"/>
      <c r="D25" s="7" t="s">
        <v>38</v>
      </c>
      <c r="E25" s="7" t="s">
        <v>7</v>
      </c>
      <c r="F25" s="7" t="s">
        <v>8</v>
      </c>
      <c r="G25" s="7"/>
      <c r="H25" s="7" t="s">
        <v>9</v>
      </c>
    </row>
    <row r="26" spans="1:8" x14ac:dyDescent="0.3">
      <c r="A26" s="8" t="s">
        <v>39</v>
      </c>
      <c r="B26" s="8" t="s">
        <v>40</v>
      </c>
      <c r="D26" s="9">
        <v>500</v>
      </c>
      <c r="E26" s="9">
        <v>0</v>
      </c>
      <c r="F26" s="10"/>
      <c r="H26" s="12">
        <f>D26*F26</f>
        <v>0</v>
      </c>
    </row>
    <row r="27" spans="1:8" x14ac:dyDescent="0.3">
      <c r="A27" s="8" t="s">
        <v>41</v>
      </c>
      <c r="B27" s="8" t="s">
        <v>42</v>
      </c>
      <c r="D27" s="9">
        <v>2300</v>
      </c>
      <c r="E27" s="9">
        <v>0</v>
      </c>
      <c r="F27" s="13"/>
      <c r="H27" s="12">
        <f t="shared" ref="H27:H52" si="2">D27*F27</f>
        <v>0</v>
      </c>
    </row>
    <row r="28" spans="1:8" x14ac:dyDescent="0.3">
      <c r="A28" s="8" t="s">
        <v>43</v>
      </c>
      <c r="B28" s="8" t="s">
        <v>44</v>
      </c>
      <c r="D28" s="9">
        <v>900</v>
      </c>
      <c r="E28" s="9">
        <v>0</v>
      </c>
      <c r="F28" s="13"/>
      <c r="H28" s="12">
        <f t="shared" si="2"/>
        <v>0</v>
      </c>
    </row>
    <row r="29" spans="1:8" x14ac:dyDescent="0.3">
      <c r="A29" s="8" t="s">
        <v>45</v>
      </c>
      <c r="B29" s="8" t="s">
        <v>46</v>
      </c>
      <c r="D29" s="9">
        <v>0</v>
      </c>
      <c r="E29" s="9">
        <v>0</v>
      </c>
      <c r="F29" s="13"/>
      <c r="H29" s="12">
        <f t="shared" si="2"/>
        <v>0</v>
      </c>
    </row>
    <row r="30" spans="1:8" x14ac:dyDescent="0.3">
      <c r="A30" s="8" t="s">
        <v>47</v>
      </c>
      <c r="B30" s="8" t="s">
        <v>48</v>
      </c>
      <c r="D30" s="9">
        <v>65</v>
      </c>
      <c r="E30" s="9">
        <v>0</v>
      </c>
      <c r="F30" s="13"/>
      <c r="H30" s="12">
        <f t="shared" si="2"/>
        <v>0</v>
      </c>
    </row>
    <row r="31" spans="1:8" x14ac:dyDescent="0.3">
      <c r="A31" s="8" t="s">
        <v>49</v>
      </c>
      <c r="B31" s="8" t="s">
        <v>50</v>
      </c>
      <c r="D31" s="9">
        <v>68</v>
      </c>
      <c r="E31" s="9">
        <v>0</v>
      </c>
      <c r="F31" s="13"/>
      <c r="H31" s="12">
        <f t="shared" si="2"/>
        <v>0</v>
      </c>
    </row>
    <row r="32" spans="1:8" x14ac:dyDescent="0.3">
      <c r="A32" s="8" t="s">
        <v>51</v>
      </c>
      <c r="B32" s="8" t="s">
        <v>52</v>
      </c>
      <c r="D32" s="9">
        <v>4100</v>
      </c>
      <c r="E32" s="9">
        <v>0</v>
      </c>
      <c r="F32" s="13"/>
      <c r="H32" s="12">
        <f t="shared" si="2"/>
        <v>0</v>
      </c>
    </row>
    <row r="33" spans="1:8" x14ac:dyDescent="0.3">
      <c r="A33" s="8" t="s">
        <v>53</v>
      </c>
      <c r="B33" s="8" t="s">
        <v>54</v>
      </c>
      <c r="D33" s="9">
        <v>100</v>
      </c>
      <c r="E33" s="9">
        <v>0</v>
      </c>
      <c r="F33" s="13"/>
      <c r="H33" s="12">
        <f t="shared" si="2"/>
        <v>0</v>
      </c>
    </row>
    <row r="34" spans="1:8" x14ac:dyDescent="0.3">
      <c r="A34" s="8" t="s">
        <v>55</v>
      </c>
      <c r="B34" s="8" t="s">
        <v>56</v>
      </c>
      <c r="D34" s="9">
        <v>750</v>
      </c>
      <c r="E34" s="9">
        <v>0</v>
      </c>
      <c r="F34" s="13"/>
      <c r="H34" s="12">
        <f t="shared" si="2"/>
        <v>0</v>
      </c>
    </row>
    <row r="35" spans="1:8" x14ac:dyDescent="0.3">
      <c r="A35" s="8" t="s">
        <v>57</v>
      </c>
      <c r="B35" s="8" t="s">
        <v>58</v>
      </c>
      <c r="D35" s="9">
        <v>1200</v>
      </c>
      <c r="E35" s="9">
        <v>0</v>
      </c>
      <c r="F35" s="13"/>
      <c r="H35" s="12">
        <f t="shared" si="2"/>
        <v>0</v>
      </c>
    </row>
    <row r="36" spans="1:8" x14ac:dyDescent="0.3">
      <c r="A36" s="8" t="s">
        <v>59</v>
      </c>
      <c r="B36" s="8" t="s">
        <v>60</v>
      </c>
      <c r="D36" s="9">
        <v>850</v>
      </c>
      <c r="E36" s="9">
        <v>0</v>
      </c>
      <c r="F36" s="13"/>
      <c r="H36" s="12">
        <f t="shared" si="2"/>
        <v>0</v>
      </c>
    </row>
    <row r="37" spans="1:8" x14ac:dyDescent="0.3">
      <c r="A37" s="8" t="s">
        <v>61</v>
      </c>
      <c r="B37" s="8" t="s">
        <v>62</v>
      </c>
      <c r="D37" s="9">
        <v>400</v>
      </c>
      <c r="E37" s="9">
        <v>0</v>
      </c>
      <c r="F37" s="13"/>
      <c r="H37" s="12">
        <f t="shared" si="2"/>
        <v>0</v>
      </c>
    </row>
    <row r="38" spans="1:8" x14ac:dyDescent="0.3">
      <c r="A38" s="8" t="s">
        <v>63</v>
      </c>
      <c r="B38" s="8" t="s">
        <v>64</v>
      </c>
      <c r="D38" s="9">
        <v>1300</v>
      </c>
      <c r="E38" s="9">
        <v>0</v>
      </c>
      <c r="F38" s="13"/>
      <c r="H38" s="12">
        <f t="shared" si="2"/>
        <v>0</v>
      </c>
    </row>
    <row r="39" spans="1:8" x14ac:dyDescent="0.3">
      <c r="A39" s="8" t="s">
        <v>65</v>
      </c>
      <c r="B39" s="8" t="s">
        <v>66</v>
      </c>
      <c r="D39" s="9">
        <v>0</v>
      </c>
      <c r="E39" s="9">
        <v>0</v>
      </c>
      <c r="F39" s="13"/>
      <c r="H39" s="12">
        <f t="shared" si="2"/>
        <v>0</v>
      </c>
    </row>
    <row r="40" spans="1:8" x14ac:dyDescent="0.3">
      <c r="A40" s="8" t="s">
        <v>67</v>
      </c>
      <c r="B40" s="8" t="s">
        <v>68</v>
      </c>
      <c r="D40" s="9">
        <v>2000</v>
      </c>
      <c r="E40" s="9">
        <v>0</v>
      </c>
      <c r="F40" s="13"/>
      <c r="H40" s="12">
        <f t="shared" si="2"/>
        <v>0</v>
      </c>
    </row>
    <row r="41" spans="1:8" x14ac:dyDescent="0.3">
      <c r="A41" s="8" t="s">
        <v>69</v>
      </c>
      <c r="B41" s="8" t="s">
        <v>70</v>
      </c>
      <c r="D41" s="9">
        <v>2200</v>
      </c>
      <c r="E41" s="9">
        <v>0</v>
      </c>
      <c r="F41" s="13"/>
      <c r="H41" s="12">
        <f t="shared" si="2"/>
        <v>0</v>
      </c>
    </row>
    <row r="42" spans="1:8" x14ac:dyDescent="0.3">
      <c r="A42" s="8" t="s">
        <v>71</v>
      </c>
      <c r="B42" s="8" t="s">
        <v>72</v>
      </c>
      <c r="D42" s="9">
        <v>500</v>
      </c>
      <c r="E42" s="9">
        <v>0</v>
      </c>
      <c r="F42" s="13"/>
      <c r="H42" s="12">
        <f t="shared" si="2"/>
        <v>0</v>
      </c>
    </row>
    <row r="43" spans="1:8" x14ac:dyDescent="0.3">
      <c r="A43" s="8" t="s">
        <v>73</v>
      </c>
      <c r="B43" s="8" t="s">
        <v>40</v>
      </c>
      <c r="D43" s="9">
        <v>300</v>
      </c>
      <c r="E43" s="9">
        <v>0</v>
      </c>
      <c r="F43" s="13"/>
      <c r="H43" s="12">
        <f t="shared" si="2"/>
        <v>0</v>
      </c>
    </row>
    <row r="44" spans="1:8" x14ac:dyDescent="0.3">
      <c r="A44" s="8" t="s">
        <v>74</v>
      </c>
      <c r="B44" s="8" t="s">
        <v>66</v>
      </c>
      <c r="D44" s="9">
        <v>1000</v>
      </c>
      <c r="E44" s="9">
        <v>0</v>
      </c>
      <c r="F44" s="13"/>
      <c r="H44" s="12">
        <f t="shared" si="2"/>
        <v>0</v>
      </c>
    </row>
    <row r="45" spans="1:8" x14ac:dyDescent="0.3">
      <c r="A45" s="8" t="s">
        <v>75</v>
      </c>
      <c r="B45" s="8" t="s">
        <v>76</v>
      </c>
      <c r="D45" s="9">
        <v>300</v>
      </c>
      <c r="E45" s="9">
        <v>0</v>
      </c>
      <c r="F45" s="13"/>
      <c r="H45" s="12">
        <f t="shared" si="2"/>
        <v>0</v>
      </c>
    </row>
    <row r="46" spans="1:8" x14ac:dyDescent="0.3">
      <c r="A46" s="8" t="s">
        <v>77</v>
      </c>
      <c r="B46" s="8" t="s">
        <v>78</v>
      </c>
      <c r="D46" s="9">
        <v>1400</v>
      </c>
      <c r="E46" s="9">
        <v>0</v>
      </c>
      <c r="F46" s="13"/>
      <c r="H46" s="12">
        <f t="shared" si="2"/>
        <v>0</v>
      </c>
    </row>
    <row r="47" spans="1:8" x14ac:dyDescent="0.3">
      <c r="A47" s="8" t="s">
        <v>79</v>
      </c>
      <c r="B47" s="8" t="s">
        <v>80</v>
      </c>
      <c r="D47" s="9">
        <v>300</v>
      </c>
      <c r="E47" s="9">
        <v>0</v>
      </c>
      <c r="F47" s="13"/>
      <c r="H47" s="12">
        <f t="shared" si="2"/>
        <v>0</v>
      </c>
    </row>
    <row r="48" spans="1:8" x14ac:dyDescent="0.3">
      <c r="A48" s="8" t="s">
        <v>81</v>
      </c>
      <c r="B48" s="8" t="s">
        <v>76</v>
      </c>
      <c r="D48" s="9">
        <v>100</v>
      </c>
      <c r="E48" s="9">
        <v>0</v>
      </c>
      <c r="F48" s="13"/>
      <c r="H48" s="12">
        <f t="shared" si="2"/>
        <v>0</v>
      </c>
    </row>
    <row r="49" spans="1:8" x14ac:dyDescent="0.3">
      <c r="A49" s="8" t="s">
        <v>82</v>
      </c>
      <c r="B49" s="8" t="s">
        <v>83</v>
      </c>
      <c r="D49" s="9">
        <v>3200</v>
      </c>
      <c r="E49" s="9">
        <v>0</v>
      </c>
      <c r="F49" s="13"/>
      <c r="H49" s="12">
        <f t="shared" si="2"/>
        <v>0</v>
      </c>
    </row>
    <row r="50" spans="1:8" x14ac:dyDescent="0.3">
      <c r="A50" s="8" t="s">
        <v>84</v>
      </c>
      <c r="B50" s="8" t="s">
        <v>85</v>
      </c>
      <c r="D50" s="9">
        <v>100</v>
      </c>
      <c r="E50" s="9">
        <v>0</v>
      </c>
      <c r="F50" s="13"/>
      <c r="H50" s="12">
        <f t="shared" si="2"/>
        <v>0</v>
      </c>
    </row>
    <row r="51" spans="1:8" x14ac:dyDescent="0.3">
      <c r="A51" s="8" t="s">
        <v>86</v>
      </c>
      <c r="B51" s="8" t="s">
        <v>76</v>
      </c>
      <c r="D51" s="9">
        <v>80</v>
      </c>
      <c r="E51" s="9">
        <v>0</v>
      </c>
      <c r="F51" s="13"/>
      <c r="H51" s="12">
        <f t="shared" si="2"/>
        <v>0</v>
      </c>
    </row>
    <row r="52" spans="1:8" x14ac:dyDescent="0.3">
      <c r="A52" s="8" t="s">
        <v>87</v>
      </c>
      <c r="B52" s="8" t="s">
        <v>88</v>
      </c>
      <c r="D52" s="9">
        <v>1300</v>
      </c>
      <c r="E52" s="9">
        <v>0</v>
      </c>
      <c r="F52" s="13"/>
      <c r="H52" s="12">
        <f t="shared" si="2"/>
        <v>0</v>
      </c>
    </row>
    <row r="53" spans="1:8" ht="24" customHeight="1" thickBot="1" x14ac:dyDescent="0.35">
      <c r="D53" s="33" t="s">
        <v>89</v>
      </c>
      <c r="E53" s="33"/>
      <c r="F53" s="33"/>
      <c r="G53" s="3"/>
      <c r="H53" s="15">
        <f>SUM(H26:H52)</f>
        <v>0</v>
      </c>
    </row>
    <row r="54" spans="1:8" ht="19.5" thickTop="1" x14ac:dyDescent="0.3">
      <c r="A54" s="18" t="s">
        <v>90</v>
      </c>
    </row>
    <row r="55" spans="1:8" ht="15" customHeight="1" x14ac:dyDescent="0.3"/>
    <row r="56" spans="1:8" s="2" customFormat="1" x14ac:dyDescent="0.3">
      <c r="A56" s="6" t="s">
        <v>91</v>
      </c>
      <c r="B56" s="6"/>
      <c r="C56" s="6"/>
      <c r="D56" s="7" t="s">
        <v>38</v>
      </c>
      <c r="E56" s="7" t="s">
        <v>7</v>
      </c>
      <c r="F56" s="7" t="s">
        <v>8</v>
      </c>
      <c r="G56" s="7"/>
      <c r="H56" s="7" t="s">
        <v>9</v>
      </c>
    </row>
    <row r="57" spans="1:8" s="3" customFormat="1" x14ac:dyDescent="0.3">
      <c r="A57" s="3" t="s">
        <v>92</v>
      </c>
      <c r="D57" s="14"/>
      <c r="E57" s="14"/>
      <c r="F57" s="14"/>
      <c r="G57" s="14"/>
      <c r="H57" s="14"/>
    </row>
    <row r="58" spans="1:8" x14ac:dyDescent="0.3">
      <c r="A58" s="8" t="s">
        <v>93</v>
      </c>
      <c r="B58" s="8" t="s">
        <v>94</v>
      </c>
      <c r="D58" s="9">
        <v>2600</v>
      </c>
      <c r="E58" s="9">
        <v>0</v>
      </c>
      <c r="F58" s="10"/>
      <c r="H58" s="12">
        <f>D58*F58</f>
        <v>0</v>
      </c>
    </row>
    <row r="59" spans="1:8" x14ac:dyDescent="0.3">
      <c r="A59" s="8" t="s">
        <v>95</v>
      </c>
      <c r="B59" s="8" t="s">
        <v>96</v>
      </c>
      <c r="D59" s="9">
        <v>2300</v>
      </c>
      <c r="E59" s="9">
        <v>0</v>
      </c>
      <c r="F59" s="13"/>
      <c r="H59" s="12">
        <f t="shared" ref="H59:H60" si="3">D59*F59</f>
        <v>0</v>
      </c>
    </row>
    <row r="60" spans="1:8" x14ac:dyDescent="0.3">
      <c r="A60" s="8" t="s">
        <v>97</v>
      </c>
      <c r="B60" s="8" t="s">
        <v>98</v>
      </c>
      <c r="D60" s="9">
        <v>1700</v>
      </c>
      <c r="E60" s="9">
        <v>0</v>
      </c>
      <c r="F60" s="13"/>
      <c r="H60" s="12">
        <f t="shared" si="3"/>
        <v>0</v>
      </c>
    </row>
    <row r="61" spans="1:8" s="11" customFormat="1" x14ac:dyDescent="0.3">
      <c r="A61" s="3" t="s">
        <v>99</v>
      </c>
      <c r="D61" s="19"/>
      <c r="E61" s="19"/>
      <c r="F61" s="20"/>
      <c r="H61" s="21"/>
    </row>
    <row r="62" spans="1:8" x14ac:dyDescent="0.3">
      <c r="A62" s="8" t="s">
        <v>100</v>
      </c>
      <c r="B62" s="8" t="s">
        <v>101</v>
      </c>
      <c r="D62" s="9">
        <v>5000</v>
      </c>
      <c r="E62" s="9">
        <v>0</v>
      </c>
      <c r="F62" s="10"/>
      <c r="H62" s="12">
        <f>D62*F62</f>
        <v>0</v>
      </c>
    </row>
    <row r="63" spans="1:8" x14ac:dyDescent="0.3">
      <c r="A63" s="8" t="s">
        <v>102</v>
      </c>
      <c r="B63" s="8" t="s">
        <v>101</v>
      </c>
      <c r="D63" s="9">
        <v>3800</v>
      </c>
      <c r="E63" s="9">
        <v>0</v>
      </c>
      <c r="F63" s="13"/>
      <c r="H63" s="12">
        <f>D63*F63</f>
        <v>0</v>
      </c>
    </row>
    <row r="64" spans="1:8" x14ac:dyDescent="0.3">
      <c r="A64" s="2" t="s">
        <v>103</v>
      </c>
      <c r="D64" s="9"/>
      <c r="E64" s="9"/>
      <c r="F64" s="20"/>
      <c r="H64" s="21"/>
    </row>
    <row r="65" spans="1:8" x14ac:dyDescent="0.3">
      <c r="A65" s="8" t="s">
        <v>104</v>
      </c>
      <c r="B65" s="8" t="s">
        <v>94</v>
      </c>
      <c r="D65" s="9">
        <v>2700</v>
      </c>
      <c r="E65" s="9">
        <v>0</v>
      </c>
      <c r="F65" s="10"/>
      <c r="H65" s="12">
        <f>D65*F65</f>
        <v>0</v>
      </c>
    </row>
    <row r="66" spans="1:8" x14ac:dyDescent="0.3">
      <c r="A66" s="8" t="s">
        <v>105</v>
      </c>
      <c r="B66" s="8" t="s">
        <v>96</v>
      </c>
      <c r="D66" s="9">
        <v>2600</v>
      </c>
      <c r="E66" s="9">
        <v>0</v>
      </c>
      <c r="F66" s="10"/>
      <c r="H66" s="12">
        <f t="shared" ref="H66:H80" si="4">D66*F66</f>
        <v>0</v>
      </c>
    </row>
    <row r="67" spans="1:8" x14ac:dyDescent="0.3">
      <c r="A67" s="8" t="s">
        <v>106</v>
      </c>
      <c r="B67" s="8" t="s">
        <v>98</v>
      </c>
      <c r="D67" s="9">
        <v>2200</v>
      </c>
      <c r="E67" s="9">
        <v>0</v>
      </c>
      <c r="F67" s="13"/>
      <c r="H67" s="12">
        <f t="shared" si="4"/>
        <v>0</v>
      </c>
    </row>
    <row r="68" spans="1:8" x14ac:dyDescent="0.3">
      <c r="A68" s="8" t="s">
        <v>107</v>
      </c>
      <c r="B68" s="8" t="s">
        <v>108</v>
      </c>
      <c r="D68" s="9">
        <v>1900</v>
      </c>
      <c r="E68" s="9">
        <v>0</v>
      </c>
      <c r="F68" s="13"/>
      <c r="H68" s="12">
        <f t="shared" si="4"/>
        <v>0</v>
      </c>
    </row>
    <row r="69" spans="1:8" x14ac:dyDescent="0.3">
      <c r="A69" s="8" t="s">
        <v>109</v>
      </c>
      <c r="B69" s="8" t="s">
        <v>110</v>
      </c>
      <c r="D69" s="9">
        <v>1800</v>
      </c>
      <c r="E69" s="9">
        <v>0</v>
      </c>
      <c r="F69" s="13"/>
      <c r="H69" s="12">
        <f t="shared" si="4"/>
        <v>0</v>
      </c>
    </row>
    <row r="70" spans="1:8" x14ac:dyDescent="0.3">
      <c r="A70" s="8" t="s">
        <v>111</v>
      </c>
      <c r="B70" s="8" t="s">
        <v>112</v>
      </c>
      <c r="D70" s="9">
        <v>1300</v>
      </c>
      <c r="E70" s="9">
        <v>0</v>
      </c>
      <c r="F70" s="13"/>
      <c r="H70" s="12">
        <f t="shared" si="4"/>
        <v>0</v>
      </c>
    </row>
    <row r="71" spans="1:8" x14ac:dyDescent="0.3">
      <c r="A71" s="8" t="s">
        <v>113</v>
      </c>
      <c r="B71" s="8" t="s">
        <v>114</v>
      </c>
      <c r="D71" s="9">
        <v>1500</v>
      </c>
      <c r="E71" s="9">
        <v>0</v>
      </c>
      <c r="F71" s="13"/>
      <c r="H71" s="12">
        <f t="shared" si="4"/>
        <v>0</v>
      </c>
    </row>
    <row r="72" spans="1:8" x14ac:dyDescent="0.3">
      <c r="A72" s="8" t="s">
        <v>115</v>
      </c>
      <c r="B72" s="8" t="s">
        <v>116</v>
      </c>
      <c r="D72" s="9">
        <v>1800</v>
      </c>
      <c r="E72" s="9">
        <v>0</v>
      </c>
      <c r="F72" s="13"/>
      <c r="H72" s="12">
        <f t="shared" si="4"/>
        <v>0</v>
      </c>
    </row>
    <row r="73" spans="1:8" x14ac:dyDescent="0.3">
      <c r="A73" s="8" t="s">
        <v>117</v>
      </c>
      <c r="B73" s="8" t="s">
        <v>118</v>
      </c>
      <c r="D73" s="9">
        <v>1100</v>
      </c>
      <c r="E73" s="9">
        <v>0</v>
      </c>
      <c r="F73" s="13"/>
      <c r="H73" s="12">
        <f t="shared" si="4"/>
        <v>0</v>
      </c>
    </row>
    <row r="74" spans="1:8" x14ac:dyDescent="0.3">
      <c r="A74" s="8" t="s">
        <v>119</v>
      </c>
      <c r="B74" s="8" t="s">
        <v>118</v>
      </c>
      <c r="D74" s="9">
        <v>2200</v>
      </c>
      <c r="E74" s="9">
        <v>0</v>
      </c>
      <c r="F74" s="13"/>
      <c r="H74" s="12">
        <f t="shared" si="4"/>
        <v>0</v>
      </c>
    </row>
    <row r="75" spans="1:8" x14ac:dyDescent="0.3">
      <c r="A75" s="8" t="s">
        <v>120</v>
      </c>
      <c r="B75" s="8" t="s">
        <v>121</v>
      </c>
      <c r="D75" s="9">
        <v>1700</v>
      </c>
      <c r="E75" s="9">
        <v>0</v>
      </c>
      <c r="F75" s="13"/>
      <c r="H75" s="12">
        <f t="shared" si="4"/>
        <v>0</v>
      </c>
    </row>
    <row r="76" spans="1:8" x14ac:dyDescent="0.3">
      <c r="A76" s="8" t="s">
        <v>122</v>
      </c>
      <c r="B76" s="8" t="s">
        <v>123</v>
      </c>
      <c r="D76" s="9">
        <v>1800</v>
      </c>
      <c r="E76" s="9">
        <v>0</v>
      </c>
      <c r="F76" s="13"/>
      <c r="H76" s="12">
        <f t="shared" si="4"/>
        <v>0</v>
      </c>
    </row>
    <row r="77" spans="1:8" x14ac:dyDescent="0.3">
      <c r="A77" s="8" t="s">
        <v>124</v>
      </c>
      <c r="B77" s="8" t="s">
        <v>125</v>
      </c>
      <c r="D77" s="9">
        <v>2300</v>
      </c>
      <c r="E77" s="9">
        <v>0</v>
      </c>
      <c r="F77" s="13"/>
      <c r="H77" s="12">
        <f t="shared" si="4"/>
        <v>0</v>
      </c>
    </row>
    <row r="78" spans="1:8" x14ac:dyDescent="0.3">
      <c r="A78" s="8" t="s">
        <v>126</v>
      </c>
      <c r="B78" s="8" t="s">
        <v>127</v>
      </c>
      <c r="D78" s="9">
        <v>2600</v>
      </c>
      <c r="E78" s="9">
        <v>0</v>
      </c>
      <c r="F78" s="13"/>
      <c r="H78" s="12">
        <f t="shared" si="4"/>
        <v>0</v>
      </c>
    </row>
    <row r="79" spans="1:8" x14ac:dyDescent="0.3">
      <c r="A79" s="8" t="s">
        <v>128</v>
      </c>
      <c r="B79" s="8" t="s">
        <v>129</v>
      </c>
      <c r="D79" s="9">
        <v>2400</v>
      </c>
      <c r="E79" s="9">
        <v>0</v>
      </c>
      <c r="F79" s="13"/>
      <c r="H79" s="12">
        <f t="shared" si="4"/>
        <v>0</v>
      </c>
    </row>
    <row r="80" spans="1:8" x14ac:dyDescent="0.3">
      <c r="A80" s="8" t="s">
        <v>130</v>
      </c>
      <c r="B80" s="8" t="s">
        <v>131</v>
      </c>
      <c r="D80" s="9">
        <v>1600</v>
      </c>
      <c r="E80" s="9">
        <v>0</v>
      </c>
      <c r="F80" s="13"/>
      <c r="H80" s="12">
        <f t="shared" si="4"/>
        <v>0</v>
      </c>
    </row>
    <row r="81" spans="1:8" ht="24" customHeight="1" thickBot="1" x14ac:dyDescent="0.35">
      <c r="E81" s="33" t="s">
        <v>132</v>
      </c>
      <c r="F81" s="33"/>
      <c r="H81" s="15">
        <f>SUM(H58:H80)</f>
        <v>0</v>
      </c>
    </row>
    <row r="82" spans="1:8" ht="15" customHeight="1" thickTop="1" x14ac:dyDescent="0.3">
      <c r="E82" s="16"/>
      <c r="F82" s="16"/>
      <c r="H82" s="22"/>
    </row>
    <row r="83" spans="1:8" s="2" customFormat="1" ht="37.5" x14ac:dyDescent="0.3">
      <c r="A83" s="6" t="s">
        <v>133</v>
      </c>
      <c r="B83" s="6"/>
      <c r="C83" s="6"/>
      <c r="D83" s="23" t="s">
        <v>134</v>
      </c>
      <c r="E83" s="23" t="s">
        <v>135</v>
      </c>
      <c r="F83" s="7" t="s">
        <v>8</v>
      </c>
      <c r="G83" s="7"/>
      <c r="H83" s="7" t="s">
        <v>9</v>
      </c>
    </row>
    <row r="84" spans="1:8" s="2" customFormat="1" x14ac:dyDescent="0.3">
      <c r="A84" s="3" t="s">
        <v>136</v>
      </c>
      <c r="B84" s="3"/>
      <c r="C84" s="3"/>
      <c r="D84" s="24"/>
      <c r="E84" s="24"/>
      <c r="F84" s="25"/>
      <c r="G84" s="25"/>
      <c r="H84" s="25"/>
    </row>
    <row r="85" spans="1:8" x14ac:dyDescent="0.3">
      <c r="A85" s="8" t="s">
        <v>137</v>
      </c>
      <c r="B85" s="8" t="s">
        <v>138</v>
      </c>
      <c r="C85" s="9"/>
      <c r="D85" s="9">
        <v>4600</v>
      </c>
      <c r="E85" s="9">
        <v>15100</v>
      </c>
      <c r="F85" s="10"/>
      <c r="H85" s="12">
        <f>IF(F85=0,0,(D85*F85)+E85)</f>
        <v>0</v>
      </c>
    </row>
    <row r="86" spans="1:8" x14ac:dyDescent="0.3">
      <c r="A86" s="8" t="s">
        <v>139</v>
      </c>
      <c r="B86" s="8" t="s">
        <v>140</v>
      </c>
      <c r="C86" s="9"/>
      <c r="D86" s="9">
        <v>1900</v>
      </c>
      <c r="E86" s="9">
        <v>5000</v>
      </c>
      <c r="F86" s="13"/>
      <c r="H86" s="12">
        <f t="shared" ref="H86:H87" si="5">IF(F86=0,0,(D86*F86)+E86)</f>
        <v>0</v>
      </c>
    </row>
    <row r="87" spans="1:8" x14ac:dyDescent="0.3">
      <c r="A87" s="8" t="s">
        <v>141</v>
      </c>
      <c r="B87" s="8" t="s">
        <v>142</v>
      </c>
      <c r="C87" s="9"/>
      <c r="D87" s="9">
        <v>1100</v>
      </c>
      <c r="E87" s="9">
        <v>2500</v>
      </c>
      <c r="F87" s="13"/>
      <c r="H87" s="12">
        <f t="shared" si="5"/>
        <v>0</v>
      </c>
    </row>
    <row r="88" spans="1:8" x14ac:dyDescent="0.3">
      <c r="A88" s="2" t="s">
        <v>143</v>
      </c>
      <c r="C88" s="9"/>
      <c r="D88" s="9"/>
      <c r="E88" s="9"/>
      <c r="F88" s="20"/>
      <c r="H88" s="21"/>
    </row>
    <row r="89" spans="1:8" x14ac:dyDescent="0.3">
      <c r="A89" s="8" t="s">
        <v>144</v>
      </c>
      <c r="B89" s="8" t="s">
        <v>138</v>
      </c>
      <c r="C89" s="9"/>
      <c r="D89" s="9">
        <v>4600</v>
      </c>
      <c r="E89" s="9">
        <v>28900</v>
      </c>
      <c r="F89" s="10"/>
      <c r="H89" s="12">
        <f>IF(F89=0,0,(D89*F89)+E89)</f>
        <v>0</v>
      </c>
    </row>
    <row r="90" spans="1:8" x14ac:dyDescent="0.3">
      <c r="A90" s="8" t="s">
        <v>145</v>
      </c>
      <c r="B90" s="8" t="s">
        <v>140</v>
      </c>
      <c r="C90" s="9"/>
      <c r="D90" s="9">
        <v>2000</v>
      </c>
      <c r="E90" s="9">
        <v>6800</v>
      </c>
      <c r="F90" s="13"/>
      <c r="H90" s="12">
        <f t="shared" ref="H90:H91" si="6">IF(F90=0,0,(D90*F90)+E90)</f>
        <v>0</v>
      </c>
    </row>
    <row r="91" spans="1:8" x14ac:dyDescent="0.3">
      <c r="A91" s="8" t="s">
        <v>141</v>
      </c>
      <c r="B91" s="8" t="s">
        <v>142</v>
      </c>
      <c r="C91" s="9"/>
      <c r="D91" s="9">
        <v>1000</v>
      </c>
      <c r="E91" s="9">
        <v>3300</v>
      </c>
      <c r="F91" s="13"/>
      <c r="H91" s="12">
        <f t="shared" si="6"/>
        <v>0</v>
      </c>
    </row>
    <row r="92" spans="1:8" x14ac:dyDescent="0.3">
      <c r="A92" s="2" t="s">
        <v>146</v>
      </c>
      <c r="C92" s="9"/>
      <c r="D92" s="9"/>
      <c r="E92" s="9"/>
      <c r="F92" s="20"/>
      <c r="H92" s="21"/>
    </row>
    <row r="93" spans="1:8" x14ac:dyDescent="0.3">
      <c r="A93" s="8" t="s">
        <v>147</v>
      </c>
      <c r="B93" s="8" t="s">
        <v>148</v>
      </c>
      <c r="C93" s="9"/>
      <c r="D93" s="9">
        <v>6200</v>
      </c>
      <c r="E93" s="9">
        <v>11000</v>
      </c>
      <c r="F93" s="10"/>
      <c r="H93" s="12">
        <f>IF(F93=0,0,(D93*F93)+E93)</f>
        <v>0</v>
      </c>
    </row>
    <row r="94" spans="1:8" x14ac:dyDescent="0.3">
      <c r="A94" s="8" t="s">
        <v>149</v>
      </c>
      <c r="B94" s="8" t="s">
        <v>148</v>
      </c>
      <c r="C94" s="9"/>
      <c r="D94" s="9">
        <v>3200</v>
      </c>
      <c r="E94" s="9">
        <v>3100</v>
      </c>
      <c r="F94" s="13"/>
      <c r="H94" s="12">
        <f t="shared" ref="H94:H98" si="7">IF(F94=0,0,(D94*F94)+E94)</f>
        <v>0</v>
      </c>
    </row>
    <row r="95" spans="1:8" x14ac:dyDescent="0.3">
      <c r="A95" s="8" t="s">
        <v>150</v>
      </c>
      <c r="B95" s="8" t="s">
        <v>148</v>
      </c>
      <c r="C95" s="9"/>
      <c r="D95" s="9">
        <v>20600</v>
      </c>
      <c r="E95" s="9">
        <v>54200</v>
      </c>
      <c r="F95" s="13"/>
      <c r="H95" s="12">
        <f t="shared" si="7"/>
        <v>0</v>
      </c>
    </row>
    <row r="96" spans="1:8" x14ac:dyDescent="0.3">
      <c r="A96" s="8" t="s">
        <v>151</v>
      </c>
      <c r="B96" s="8" t="s">
        <v>148</v>
      </c>
      <c r="C96" s="9"/>
      <c r="D96" s="9">
        <v>7300</v>
      </c>
      <c r="E96" s="9">
        <v>10100</v>
      </c>
      <c r="F96" s="13"/>
      <c r="H96" s="12">
        <f t="shared" si="7"/>
        <v>0</v>
      </c>
    </row>
    <row r="97" spans="1:8" x14ac:dyDescent="0.3">
      <c r="A97" s="8" t="s">
        <v>152</v>
      </c>
      <c r="B97" s="8" t="s">
        <v>153</v>
      </c>
      <c r="C97" s="9"/>
      <c r="D97" s="9">
        <v>1170</v>
      </c>
      <c r="E97" s="9">
        <v>1550</v>
      </c>
      <c r="F97" s="13"/>
      <c r="H97" s="12">
        <f t="shared" si="7"/>
        <v>0</v>
      </c>
    </row>
    <row r="98" spans="1:8" x14ac:dyDescent="0.3">
      <c r="A98" s="8" t="s">
        <v>154</v>
      </c>
      <c r="B98" s="8" t="s">
        <v>155</v>
      </c>
      <c r="C98" s="9"/>
      <c r="D98" s="9">
        <v>800</v>
      </c>
      <c r="E98" s="9">
        <v>1200</v>
      </c>
      <c r="F98" s="13"/>
      <c r="H98" s="12">
        <f t="shared" si="7"/>
        <v>0</v>
      </c>
    </row>
    <row r="99" spans="1:8" x14ac:dyDescent="0.3">
      <c r="A99" s="2" t="s">
        <v>156</v>
      </c>
      <c r="C99" s="9"/>
      <c r="D99" s="9"/>
      <c r="E99" s="9"/>
      <c r="F99" s="20"/>
      <c r="H99" s="21"/>
    </row>
    <row r="100" spans="1:8" x14ac:dyDescent="0.3">
      <c r="A100" s="8" t="s">
        <v>157</v>
      </c>
      <c r="B100" s="8" t="s">
        <v>158</v>
      </c>
      <c r="C100" s="9">
        <v>0</v>
      </c>
      <c r="D100" s="9"/>
      <c r="E100" s="9"/>
      <c r="F100" s="10"/>
      <c r="H100" s="12">
        <f>C100*F100</f>
        <v>0</v>
      </c>
    </row>
    <row r="101" spans="1:8" x14ac:dyDescent="0.3">
      <c r="A101" s="8" t="s">
        <v>159</v>
      </c>
      <c r="B101" s="8" t="s">
        <v>158</v>
      </c>
      <c r="C101" s="9">
        <v>0</v>
      </c>
      <c r="D101" s="9"/>
      <c r="E101" s="9"/>
      <c r="F101" s="13"/>
      <c r="H101" s="12">
        <f t="shared" ref="H101:H102" si="8">C101*F101</f>
        <v>0</v>
      </c>
    </row>
    <row r="102" spans="1:8" x14ac:dyDescent="0.3">
      <c r="A102" s="8" t="s">
        <v>160</v>
      </c>
      <c r="B102" s="8" t="s">
        <v>158</v>
      </c>
      <c r="C102" s="9">
        <v>0</v>
      </c>
      <c r="D102" s="9"/>
      <c r="E102" s="9"/>
      <c r="F102" s="13"/>
      <c r="H102" s="12">
        <f t="shared" si="8"/>
        <v>0</v>
      </c>
    </row>
    <row r="103" spans="1:8" ht="24" customHeight="1" thickBot="1" x14ac:dyDescent="0.35">
      <c r="E103" s="2" t="s">
        <v>161</v>
      </c>
      <c r="F103" s="11"/>
      <c r="G103" s="3"/>
      <c r="H103" s="15">
        <f>SUM(H85:H102)</f>
        <v>0</v>
      </c>
    </row>
    <row r="104" spans="1:8" ht="15" customHeight="1" thickTop="1" x14ac:dyDescent="0.3"/>
    <row r="105" spans="1:8" x14ac:dyDescent="0.3">
      <c r="A105" s="18" t="s">
        <v>162</v>
      </c>
    </row>
    <row r="107" spans="1:8" ht="18" customHeight="1" thickBot="1" x14ac:dyDescent="0.35">
      <c r="D107" s="2" t="s">
        <v>163</v>
      </c>
      <c r="G107" s="3"/>
      <c r="H107" s="26">
        <f>H13+H23+H53+H81+H103</f>
        <v>0</v>
      </c>
    </row>
    <row r="108" spans="1:8" ht="18" customHeight="1" thickTop="1" thickBot="1" x14ac:dyDescent="0.35">
      <c r="D108" s="2" t="s">
        <v>164</v>
      </c>
      <c r="G108" s="3"/>
      <c r="H108" s="27">
        <v>0</v>
      </c>
    </row>
    <row r="109" spans="1:8" ht="18" customHeight="1" thickTop="1" thickBot="1" x14ac:dyDescent="0.35">
      <c r="D109" s="2" t="s">
        <v>165</v>
      </c>
      <c r="G109" s="3"/>
      <c r="H109" s="27">
        <f>SUM(H107:H108)</f>
        <v>0</v>
      </c>
    </row>
    <row r="110" spans="1:8" ht="19.5" thickTop="1" x14ac:dyDescent="0.3"/>
  </sheetData>
  <mergeCells count="6">
    <mergeCell ref="E81:F81"/>
    <mergeCell ref="A1:H1"/>
    <mergeCell ref="C3:E3"/>
    <mergeCell ref="E13:F13"/>
    <mergeCell ref="D23:F23"/>
    <mergeCell ref="D53:F53"/>
  </mergeCells>
  <printOptions horizontalCentered="1"/>
  <pageMargins left="0.25" right="0.25" top="0.5" bottom="0.5" header="0.3" footer="0.3"/>
  <pageSetup scale="67" fitToHeight="4" orientation="portrait" r:id="rId1"/>
  <headerFooter alignWithMargins="0">
    <oddFooter>&amp;R&amp;"Calibri,Italic"Last Updated Feb, 2018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 Template</vt:lpstr>
      <vt:lpstr>'2018 Template'!Print_Area</vt:lpstr>
      <vt:lpstr>'2018 Template'!Print_Titles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Fugitt, Sirena C -FS</dc:creator>
  <cp:lastModifiedBy>Parker, Jamie N -FS</cp:lastModifiedBy>
  <dcterms:created xsi:type="dcterms:W3CDTF">2018-04-05T20:51:22Z</dcterms:created>
  <dcterms:modified xsi:type="dcterms:W3CDTF">2018-04-18T13:53:10Z</dcterms:modified>
</cp:coreProperties>
</file>